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95" yWindow="90" windowWidth="20730" windowHeight="8880" tabRatio="841" firstSheet="9" activeTab="9"/>
  </bookViews>
  <sheets>
    <sheet name="pripremni radovi" sheetId="6" r:id="rId1"/>
    <sheet name="1-Viasol Compact" sheetId="8" r:id="rId2"/>
    <sheet name="2-Viasol Compact color" sheetId="9" r:id="rId3"/>
    <sheet name="3-Viasol Deck 11a" sheetId="10" r:id="rId4"/>
    <sheet name="4-Viasol Deck 11b" sheetId="11" r:id="rId5"/>
    <sheet name="5-Viasol Deck OS 8" sheetId="12" r:id="rId6"/>
    <sheet name="9-Viasol Design QNV 1F-N3" sheetId="37" r:id="rId7"/>
    <sheet name="10-Viasol Elastic Urea" sheetId="13" r:id="rId8"/>
    <sheet name="19-Viasol Elastic vertical" sheetId="14" r:id="rId9"/>
    <sheet name="Viasol Perm" sheetId="18" r:id="rId10"/>
  </sheets>
  <calcPr calcId="144525"/>
</workbook>
</file>

<file path=xl/calcChain.xml><?xml version="1.0" encoding="utf-8"?>
<calcChain xmlns="http://schemas.openxmlformats.org/spreadsheetml/2006/main">
  <c r="H111" i="6" l="1"/>
  <c r="H85" i="6" l="1"/>
  <c r="H97" i="6" l="1"/>
  <c r="H12" i="18" l="1"/>
  <c r="H13" i="18" s="1"/>
  <c r="H11" i="14"/>
  <c r="H11" i="13"/>
  <c r="H11" i="37"/>
  <c r="H11" i="12"/>
  <c r="H11" i="11"/>
  <c r="H11" i="10"/>
  <c r="H11" i="9"/>
  <c r="H10" i="8"/>
  <c r="H91" i="6"/>
  <c r="H79" i="6"/>
  <c r="H72" i="6"/>
  <c r="H59" i="6"/>
  <c r="H53" i="6"/>
  <c r="H49" i="6"/>
  <c r="H42" i="6"/>
  <c r="H30" i="6"/>
  <c r="H21" i="6"/>
  <c r="H16" i="6"/>
  <c r="H14" i="18" l="1"/>
  <c r="H15" i="18" s="1"/>
</calcChain>
</file>

<file path=xl/sharedStrings.xml><?xml version="1.0" encoding="utf-8"?>
<sst xmlns="http://schemas.openxmlformats.org/spreadsheetml/2006/main" count="185" uniqueCount="74">
  <si>
    <r>
      <t>m</t>
    </r>
    <r>
      <rPr>
        <vertAlign val="superscript"/>
        <sz val="10"/>
        <rFont val="Arial CE"/>
      </rPr>
      <t>1</t>
    </r>
  </si>
  <si>
    <r>
      <t>*</t>
    </r>
    <r>
      <rPr>
        <vertAlign val="superscript"/>
        <sz val="10"/>
        <rFont val="Arial"/>
        <family val="2"/>
      </rPr>
      <t>)</t>
    </r>
  </si>
  <si>
    <t>ukupno</t>
  </si>
  <si>
    <r>
      <t>m</t>
    </r>
    <r>
      <rPr>
        <vertAlign val="superscript"/>
        <sz val="10"/>
        <rFont val="Arial CE"/>
        <family val="2"/>
        <charset val="238"/>
      </rPr>
      <t>2</t>
    </r>
    <r>
      <rPr>
        <sz val="10"/>
        <rFont val="Arial CE"/>
        <family val="2"/>
        <charset val="238"/>
      </rPr>
      <t xml:space="preserve">  </t>
    </r>
  </si>
  <si>
    <t>Zapunjavanje fuga 1K-PUR, širine fuge 5 mm</t>
  </si>
  <si>
    <r>
      <t>m</t>
    </r>
    <r>
      <rPr>
        <vertAlign val="superscript"/>
        <sz val="10"/>
        <rFont val="Arial CE"/>
        <charset val="238"/>
      </rPr>
      <t>1</t>
    </r>
    <r>
      <rPr>
        <sz val="10"/>
        <rFont val="Arial CE"/>
        <family val="2"/>
        <charset val="238"/>
      </rPr>
      <t xml:space="preserve">  </t>
    </r>
  </si>
  <si>
    <t>PRIPREMNI RADOVI</t>
  </si>
  <si>
    <t>Zapunjavanje pukotina i fuga, i krpanje većih rupa</t>
  </si>
  <si>
    <t>Predviđena količina 10% ukupne površine. Obračun se vrši po m2/cm.Mejernjem izvršiti  površine prije zatvaranja, te evidentirati upisom u građevinski dnevnik.</t>
  </si>
  <si>
    <r>
      <t xml:space="preserve">Rezanje, čišćenje, prajmeriranje i zapunjavanje fuga sa trajnoelastičnim, 1 (jedno) komponentnim, hemijski postojanim materijalom na poliuretanskoj bazi. </t>
    </r>
    <r>
      <rPr>
        <sz val="10"/>
        <rFont val="Arial"/>
        <family val="2"/>
      </rPr>
      <t>Ukupno dozvoljene trajne deformacije od 25%.
Obračun po m</t>
    </r>
    <r>
      <rPr>
        <vertAlign val="superscript"/>
        <sz val="10"/>
        <rFont val="Arial"/>
        <family val="2"/>
      </rPr>
      <t>1</t>
    </r>
  </si>
  <si>
    <t>Priprema podloge brušenjem</t>
  </si>
  <si>
    <t xml:space="preserve">Obračun pukotina u postojećoj AB podlozi izvršiti mjerenjem njihovih dužina i širina na licu mjesta, nakon uklanjanja slojeva poda, te evidentirati upisom u građevinski dnevnik. </t>
  </si>
  <si>
    <t>UKUPNO</t>
  </si>
  <si>
    <t>JEDINICNA CIJENA</t>
  </si>
  <si>
    <t>JEDINICA MJERE</t>
  </si>
  <si>
    <t>KOLIČINA</t>
  </si>
  <si>
    <t>OPIS</t>
  </si>
  <si>
    <t xml:space="preserve">• Usisavanje kompletne površine industrijskim usisivačima; </t>
  </si>
  <si>
    <t>• Isjecanje ankera oko svih prodora u podu, na sastavima metala i poda (slivnici, pragovi,...) dijamantskim reznim alatima;</t>
  </si>
  <si>
    <t>• Obrada kompletne radne površine mašinom za planetarno brušenje podloge,  u cilju odstranjivanja slabo vezanih djelova, ”otvaranja” podloge radi bolje adhezije prajmer smole,..;</t>
  </si>
  <si>
    <t>Obračun po m2.</t>
  </si>
  <si>
    <r>
      <t>Priprema podloge brušenjem. Podloga se brusi dijamantskim alatima i planetarnim brusilicama kako ne bi došlo do narušavanja nivelete poda pri brušenju. Svi alati i oprema moraju biti spojeni na industrijske usisivače kako bi se proces brušenja odvijao bez prašine. Nakon brušenja kompletne površine usisati. Površina nakon brušenja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</si>
  <si>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podloge frezanjem</t>
  </si>
  <si>
    <r>
      <t>Neravnine, izvišenja, labilne te zamašćene površine betonske podloge frezanjem ukloniti. Ravnost podloge smije biti do 5 mm na rasponu od 2 m. Dubina frezanja do 20 mm. Obim ovih radova utvrditi snimanjem na licu mjesta, te evidentirati upisom u građevinski dnevnik. Nakon frezanja ukupnu površinu podne ploče sačmariti. Rubne površine također pripremiti strojno (ručnim strojevima). Odmah zatim temeljito čišćenje industrijskim usisavačem. Površina mora imati najmanju vrijednost vlačne čvrstoće od 1,5 N/mm</t>
    </r>
    <r>
      <rPr>
        <vertAlign val="superscript"/>
        <sz val="10"/>
        <rFont val="Arial"/>
        <family val="2"/>
      </rPr>
      <t>2</t>
    </r>
    <r>
      <rPr>
        <sz val="10"/>
        <rFont val="Arial"/>
        <family val="2"/>
      </rPr>
      <t>. Mjerenje izvršiti u prisustvu Nadzornog organa, te o istom sačiniti Zapisnik.
Obračun po m</t>
    </r>
    <r>
      <rPr>
        <vertAlign val="superscript"/>
        <sz val="10"/>
        <rFont val="Arial"/>
        <family val="2"/>
      </rPr>
      <t>2</t>
    </r>
    <r>
      <rPr>
        <sz val="10"/>
        <rFont val="Arial"/>
        <family val="2"/>
      </rPr>
      <t>.</t>
    </r>
  </si>
  <si>
    <t>P</t>
  </si>
  <si>
    <t>• Obrada kompletne radne površine mašinom za kuglično sačmarenje  podloge,  u cilju odstranjivanja slabo vezanih djelova, ”otvaranja” podloge radi bolje adhezije prajmer smole,..;</t>
  </si>
  <si>
    <r>
      <t>m</t>
    </r>
    <r>
      <rPr>
        <vertAlign val="superscript"/>
        <sz val="10"/>
        <rFont val="Arial CE"/>
      </rPr>
      <t>2/cm</t>
    </r>
  </si>
  <si>
    <r>
      <t>Zapunjavanje podnih rupa epoksidnim malterima pukotina na betonskoj površini sa epoksidnim material tip Viasol X 910 od dvokomponentne epoksidne smole,  po potrebi puniti kvarcnim pijeskom.
Obračun po m</t>
    </r>
    <r>
      <rPr>
        <vertAlign val="superscript"/>
        <sz val="10"/>
        <rFont val="Arial"/>
        <family val="2"/>
      </rPr>
      <t>1</t>
    </r>
  </si>
  <si>
    <r>
      <t>Zapunjavanje podnih otvora koji nastanu kao oštećenja prethodnim uklanjanjem sa kombinacijom epoksidne smole tip Viasol EP T 703 i kvarcnog pijeska tip Dorsilit B2/C2.  Omjer pijeska i smole 8:1.
Obračun po m</t>
    </r>
    <r>
      <rPr>
        <vertAlign val="superscript"/>
        <sz val="10"/>
        <rFont val="Arial"/>
        <family val="2"/>
      </rPr>
      <t>2/cm</t>
    </r>
  </si>
  <si>
    <t>S</t>
  </si>
  <si>
    <t>Izrada sistema Viasol Compact debljina 9 mm</t>
  </si>
  <si>
    <t>Izrada sistema Viasol Compact color debljina 9 mm</t>
  </si>
  <si>
    <t>Izrada sistema Viasol Deck 11a debljine 4-5mm - RAL 7046</t>
  </si>
  <si>
    <t>Izrada sistema Viasol Deck 11b debljine 4-4.5mm - RAL 7046</t>
  </si>
  <si>
    <t>Izrada sistema Viasol Deck OS 8 debljine 2.5mm - RAL 7046</t>
  </si>
  <si>
    <t>Izrada sistema Viasol Elastic - RAL 7046</t>
  </si>
  <si>
    <t>Izrada sistema Viasol Elastic Vertical - RAL 7046</t>
  </si>
  <si>
    <r>
      <t xml:space="preserve">Nabavka i ugradnja zidnog sistema </t>
    </r>
    <r>
      <rPr>
        <b/>
        <sz val="10"/>
        <rFont val="Arial"/>
        <family val="2"/>
      </rPr>
      <t>Viasol Elastic Vertical</t>
    </r>
    <r>
      <rPr>
        <sz val="10"/>
        <rFont val="Arial"/>
        <family val="2"/>
      </rPr>
      <t xml:space="preserve"> preko ranije pripremljenih površina. Prilikom izvođenja voditi računa o monolitnosti podloge odnosno završnog sistema. Zid se izvodi prema sljedećim slojevima i potrošnjama:
</t>
    </r>
    <r>
      <rPr>
        <b/>
        <sz val="12"/>
        <rFont val="Arial"/>
        <family val="2"/>
      </rPr>
      <t>-</t>
    </r>
    <r>
      <rPr>
        <sz val="10"/>
        <rFont val="Arial"/>
        <family val="2"/>
      </rPr>
      <t xml:space="preserve"> Izrada prajmera nanošenjem valjkom epoksidne smole Viasol EP-P 285 potrošnja  0,30 kg/m</t>
    </r>
    <r>
      <rPr>
        <vertAlign val="superscript"/>
        <sz val="10"/>
        <rFont val="Arial"/>
        <family val="2"/>
      </rPr>
      <t xml:space="preserve">2 </t>
    </r>
    <r>
      <rPr>
        <sz val="10"/>
        <rFont val="Arial"/>
        <family val="2"/>
      </rPr>
      <t xml:space="preserve">;
</t>
    </r>
    <r>
      <rPr>
        <b/>
        <sz val="10"/>
        <rFont val="Arial"/>
        <family val="2"/>
      </rPr>
      <t xml:space="preserve">- </t>
    </r>
    <r>
      <rPr>
        <sz val="10"/>
        <rFont val="Arial"/>
        <family val="2"/>
      </rPr>
      <t>Izrada špahtl sloja nanošenjem sloja poliuretanske smole Viasol PU-L 373  ravnim gleterima  1,50 kg/m</t>
    </r>
    <r>
      <rPr>
        <vertAlign val="superscript"/>
        <sz val="10"/>
        <rFont val="Arial"/>
        <family val="2"/>
      </rPr>
      <t xml:space="preserve">2 </t>
    </r>
    <r>
      <rPr>
        <sz val="10"/>
        <rFont val="Arial"/>
        <family val="2"/>
      </rPr>
      <t>uz dodatak 10%  kvarcnog pijeska 0,1-0,4mm 0.15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egalizirajućeg izravnavajućeg sloja nanošenjem  poliuretanskog sloja Viasol PU-L 373  gleterima 0.80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prvog sloja zaštitnog UV otpornog poliuretanskog laka  Viasol PU S 6000P moher valjcima 0,10 kg/m2 preko kompletnih površina. 
</t>
    </r>
    <r>
      <rPr>
        <b/>
        <sz val="12"/>
        <rFont val="Arial"/>
        <family val="2"/>
      </rPr>
      <t>-</t>
    </r>
    <r>
      <rPr>
        <sz val="10"/>
        <rFont val="Arial"/>
        <family val="2"/>
      </rPr>
      <t xml:space="preserve"> Ugradnja završnog sloja zaštitnog UV otpornog poliuretanskog laka  Viasol PU S 6000P moher valjcima 0,10 kg/m2 preko kompletnih površina. 
Obračun po m</t>
    </r>
    <r>
      <rPr>
        <vertAlign val="superscript"/>
        <sz val="10"/>
        <rFont val="Arial"/>
        <family val="2"/>
      </rPr>
      <t>2</t>
    </r>
  </si>
  <si>
    <t>Priprema betonske podloge sačmarenjem</t>
  </si>
  <si>
    <r>
      <t>Priprema betonske podloge sačmarenjem. Podloga se sačmari opremom za kuglično sačmarenje do granice otvorenosti zrna na podlozi. Svi alati i oprema moraju biti spojeni na industrijske usisivače kako bi se proces sačmarenja odvijao bez prašine. Nakon sačmarenja kompletne površine usisati. Površina nakon sačmarenja mora imati najmanju vrijednost zatezne čvrstoće od 1,5 N/mm</t>
    </r>
    <r>
      <rPr>
        <vertAlign val="superscript"/>
        <sz val="10"/>
        <rFont val="Arial"/>
        <family val="2"/>
      </rPr>
      <t xml:space="preserve">2 </t>
    </r>
    <r>
      <rPr>
        <sz val="10"/>
        <rFont val="Arial"/>
        <family val="2"/>
      </rPr>
      <t xml:space="preserve"> mjerena Pull off metodom. Mjerenje izvršiti u prisustvu Nadzornog organa, te o istom sačiniti Zapisnik.
</t>
    </r>
  </si>
  <si>
    <t>Priprema asfaltne podloge sačmarenjem</t>
  </si>
  <si>
    <r>
      <t xml:space="preserve">Priprema asfaltne podloge sačmarenjem. Podloga se sačmari opremom za kuglično sačmarenje do granice otvorenosti zrna agregata na podlozi i nestanka bitumenske smole sa površina. Svi alati i oprema moraju biti spojeni na industrijske usisivače kako bi se proces sačmarenja odvijao bez prašine. Nakon sačmarenja kompletne površine usisati. </t>
    </r>
    <r>
      <rPr>
        <sz val="10"/>
        <rFont val="Arial"/>
        <family val="2"/>
      </rPr>
      <t xml:space="preserve">
</t>
    </r>
  </si>
  <si>
    <t>Temeljni premaz-standardnim, bezotapalnim proizvodom</t>
  </si>
  <si>
    <t>Ugradnja temeljnog premaza podne površine sa bezotapalnom, niskoviskoznom, bezbojnom, 2 (dvo) komponentnom epoksidnom smolom.</t>
  </si>
  <si>
    <r>
      <t>Prajmer Viasol EP T 703 se nanosi gumenim fgleterom te dodatno obrađuje valjkom. Potrošnja materijala 0,300-0,400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</si>
  <si>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d= 15 mm</t>
  </si>
  <si>
    <t>Epoksidni mort 15, mm</t>
  </si>
  <si>
    <t xml:space="preserve">Sanacija betonske površine sa epoksidnim mortom od 2 (dvo) komponentog veziva epoksidne smole tip Viasol EP T 703 i kvarcnog pijeska odgovarajuće granulacije tip Dorsilit C2 u omjeru miješanja 1 : 10. Malteri se nanose ručno uz strogu kontrolu debljine. </t>
  </si>
  <si>
    <r>
      <t>Potrošnja materija (smola+pijesak). 2,2 kg/m</t>
    </r>
    <r>
      <rPr>
        <vertAlign val="superscript"/>
        <sz val="10"/>
        <rFont val="Arial"/>
        <family val="2"/>
      </rPr>
      <t>2</t>
    </r>
    <r>
      <rPr>
        <sz val="10"/>
        <rFont val="Arial"/>
        <family val="2"/>
        <charset val="238"/>
      </rPr>
      <t>/mm                                         Zaglađivanje se vrši helikoterima male težine.                                     Obračun po m</t>
    </r>
    <r>
      <rPr>
        <vertAlign val="superscript"/>
        <sz val="10"/>
        <rFont val="Arial"/>
        <family val="2"/>
      </rPr>
      <t>2</t>
    </r>
    <r>
      <rPr>
        <sz val="10"/>
        <rFont val="Arial"/>
        <family val="2"/>
      </rPr>
      <t xml:space="preserve"> </t>
    </r>
  </si>
  <si>
    <r>
      <t xml:space="preserve">Nabavka i ugardnja epoksidnog završnog sloja </t>
    </r>
    <r>
      <rPr>
        <b/>
        <sz val="10"/>
        <rFont val="Arial"/>
        <family val="2"/>
      </rPr>
      <t>Viasol COMPACT</t>
    </r>
    <r>
      <rPr>
        <sz val="10"/>
        <rFont val="Arial"/>
        <family val="2"/>
      </rPr>
      <t xml:space="preserve">. Epoksidni sistem je kombinacija dvokomponntne epoksidne smole Viasol EP T 708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</si>
  <si>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ugardnja epoksidnog završnog sloja </t>
    </r>
    <r>
      <rPr>
        <b/>
        <sz val="10"/>
        <rFont val="Arial"/>
        <family val="2"/>
      </rPr>
      <t>Viasol COMPACT color</t>
    </r>
    <r>
      <rPr>
        <sz val="10"/>
        <rFont val="Arial"/>
        <family val="2"/>
      </rPr>
      <t xml:space="preserve">. Epoksidni sistem je kombinacija dvokomponntne epoksidne smole Viasol EP T 708 P N i kombinacijom pijeska Tenzo QS 35. Ukupna količina smole je 14% u odnosu na težinu pijeska. Slojevi sistema sastoje se od slejdećih slojeva i potrošnji:
</t>
    </r>
    <r>
      <rPr>
        <b/>
        <sz val="11"/>
        <rFont val="Arial"/>
        <family val="2"/>
      </rPr>
      <t xml:space="preserve">• </t>
    </r>
    <r>
      <rPr>
        <sz val="10"/>
        <rFont val="Arial"/>
        <family val="2"/>
      </rPr>
      <t xml:space="preserve">Izrada podnog sistema nanošenjem sloja prajmer smole Viasol EP P 203  (ca 0,5 kg) sa posipanjem kvarcnim peskom 0,3-0,8mm (ca 0,9 kg/m2);
</t>
    </r>
    <r>
      <rPr>
        <b/>
        <sz val="11"/>
        <rFont val="Arial"/>
        <family val="2"/>
      </rPr>
      <t xml:space="preserve">• </t>
    </r>
    <r>
      <rPr>
        <sz val="10"/>
        <rFont val="Arial"/>
        <family val="2"/>
      </rPr>
      <t>Izrada nosivog sloja mješavinom kvarcnog pijeska   Viasol EP 708P N 2.34 kg/m</t>
    </r>
    <r>
      <rPr>
        <vertAlign val="superscript"/>
        <sz val="10"/>
        <rFont val="Arial"/>
        <family val="2"/>
      </rPr>
      <t>2</t>
    </r>
    <r>
      <rPr>
        <sz val="10"/>
        <rFont val="Arial"/>
        <family val="2"/>
      </rPr>
      <t>+ TENZO QS 40 18 kg/m</t>
    </r>
    <r>
      <rPr>
        <vertAlign val="superscript"/>
        <sz val="10"/>
        <rFont val="Arial"/>
        <family val="2"/>
      </rPr>
      <t>2</t>
    </r>
    <r>
      <rPr>
        <sz val="10"/>
        <rFont val="Arial"/>
        <family val="2"/>
      </rPr>
      <t xml:space="preserve">. Završna obrada se izvodi sa helikopterima i teflonskim gleterima kako ne bi došlo do promjene boje sistema.
</t>
    </r>
    <r>
      <rPr>
        <b/>
        <sz val="11"/>
        <rFont val="Arial"/>
        <family val="2"/>
      </rPr>
      <t>•</t>
    </r>
    <r>
      <rPr>
        <sz val="10"/>
        <rFont val="Arial"/>
        <family val="2"/>
      </rPr>
      <t xml:space="preserve"> Ugradnja završnog sloja Viasol EP T 712 preko sistema kako bi se zatvorile pore na sistemu. Završni lak se nanosi sa gumenim gleterom i obrađuje sa moher valjcima. Lak se nanosi u tri ruke, u potrošnjama 0.15 kg/m</t>
    </r>
    <r>
      <rPr>
        <vertAlign val="superscript"/>
        <sz val="10"/>
        <rFont val="Arial"/>
        <family val="2"/>
      </rPr>
      <t>2</t>
    </r>
    <r>
      <rPr>
        <sz val="10"/>
        <rFont val="Arial"/>
        <family val="2"/>
      </rPr>
      <t xml:space="preserve"> + 0.10 kg/m</t>
    </r>
    <r>
      <rPr>
        <vertAlign val="superscript"/>
        <sz val="10"/>
        <rFont val="Arial"/>
        <family val="2"/>
      </rPr>
      <t>2</t>
    </r>
    <r>
      <rPr>
        <sz val="10"/>
        <rFont val="Arial"/>
        <family val="2"/>
      </rPr>
      <t xml:space="preserve"> 
</t>
    </r>
    <r>
      <rPr>
        <b/>
        <sz val="11"/>
        <rFont val="Arial"/>
        <family val="2"/>
      </rPr>
      <t>•</t>
    </r>
    <r>
      <rPr>
        <sz val="10"/>
        <rFont val="Arial"/>
        <family val="2"/>
      </rPr>
      <t xml:space="preserve"> Na kompletne površine nakon očvršćavanja epoksidni mat lak Viasol EP S 688 u potrošnji 0.10 kg/m</t>
    </r>
    <r>
      <rPr>
        <vertAlign val="superscript"/>
        <sz val="10"/>
        <rFont val="Arial"/>
        <family val="2"/>
      </rPr>
      <t>2</t>
    </r>
    <r>
      <rPr>
        <sz val="10"/>
        <rFont val="Arial"/>
        <family val="2"/>
      </rPr>
      <t xml:space="preserve"> . Završni lak se nanosi i obrađuje sa moher valjcima.
Obračun po m2</t>
    </r>
  </si>
  <si>
    <r>
      <t xml:space="preserve">Nabavka i ugradnja podnog sistema </t>
    </r>
    <r>
      <rPr>
        <b/>
        <sz val="10"/>
        <rFont val="Arial"/>
        <family val="2"/>
      </rPr>
      <t>Viasol Deck 11a</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poliuretanske tečne membrane Viasol PU-L 300M u potrošnji 1.9 kg/m</t>
    </r>
    <r>
      <rPr>
        <vertAlign val="superscript"/>
        <sz val="10"/>
        <rFont val="Arial"/>
        <family val="2"/>
      </rPr>
      <t xml:space="preserve">2 </t>
    </r>
    <r>
      <rPr>
        <sz val="10"/>
        <rFont val="Arial"/>
        <family val="2"/>
      </rPr>
      <t xml:space="preserve">preko kompletne površine. Prilikom izrade voditi računa o ravnomjernom nanošenju i pokrivenosti površine. Materijal se nanosi gumeni gleterom i obrađuje igličastim valjcima. 
</t>
    </r>
    <r>
      <rPr>
        <b/>
        <sz val="12"/>
        <rFont val="Arial"/>
        <family val="2"/>
      </rPr>
      <t>-</t>
    </r>
    <r>
      <rPr>
        <sz val="10"/>
        <rFont val="Arial"/>
        <family val="2"/>
      </rPr>
      <t xml:space="preserve"> Izrada nosivog sloja nanošenjem poliuretanske membrane Viasol PU-L 300M u potrošnji 1.9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nanošenjem moher valjcima. Potrošnja 0,60 kg/m</t>
    </r>
    <r>
      <rPr>
        <vertAlign val="superscript"/>
        <sz val="10"/>
        <rFont val="Arial"/>
        <family val="2"/>
      </rPr>
      <t>2</t>
    </r>
    <r>
      <rPr>
        <sz val="10"/>
        <rFont val="Arial"/>
        <family val="2"/>
      </rPr>
      <t xml:space="preserve"> preko kompletnih površina. RAL 7046
</t>
    </r>
    <r>
      <rPr>
        <b/>
        <sz val="12"/>
        <rFont val="Arial"/>
        <family val="2"/>
      </rPr>
      <t>-</t>
    </r>
    <r>
      <rPr>
        <sz val="10"/>
        <rFont val="Arial"/>
        <family val="2"/>
      </rPr>
      <t xml:space="preserve"> Ugradnja završnog zaštitnog UV otpornog poliuretanskog laka Viasol PU-S 650 nanošenjem moher valjcima. Potrošnja 0,20 kg/m</t>
    </r>
    <r>
      <rPr>
        <vertAlign val="superscript"/>
        <sz val="10"/>
        <rFont val="Arial"/>
        <family val="2"/>
      </rPr>
      <t>2</t>
    </r>
    <r>
      <rPr>
        <sz val="10"/>
        <rFont val="Arial"/>
        <family val="2"/>
      </rPr>
      <t xml:space="preserve"> preko kompletnih površina. RAL 7046
Obračun po m</t>
    </r>
    <r>
      <rPr>
        <vertAlign val="superscript"/>
        <sz val="10"/>
        <rFont val="Arial"/>
        <family val="2"/>
      </rPr>
      <t>2</t>
    </r>
  </si>
  <si>
    <r>
      <t xml:space="preserve">Nabavka i ugradnja podnog sistema </t>
    </r>
    <r>
      <rPr>
        <b/>
        <sz val="10"/>
        <rFont val="Arial"/>
        <family val="2"/>
      </rPr>
      <t>Viasol Deck 11b</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P 210 sa kvarcnim pijeskom ravnim gleterima (ca 0,5 kg/m</t>
    </r>
    <r>
      <rPr>
        <vertAlign val="superscript"/>
        <sz val="10"/>
        <rFont val="Arial"/>
        <family val="2"/>
      </rPr>
      <t>2</t>
    </r>
    <r>
      <rPr>
        <sz val="10"/>
        <rFont val="Arial"/>
        <family val="2"/>
      </rPr>
      <t>) sa posipanjem kvarcnim peskom 0,3-0,8mm (ca 0,9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poliuretanske membrane Viasol PU-L 300M u potrošnji 2.0 kg/m</t>
    </r>
    <r>
      <rPr>
        <vertAlign val="superscript"/>
        <sz val="10"/>
        <rFont val="Arial"/>
        <family val="2"/>
      </rPr>
      <t xml:space="preserve">2 </t>
    </r>
    <r>
      <rPr>
        <sz val="10"/>
        <rFont val="Arial"/>
        <family val="2"/>
      </rPr>
      <t xml:space="preserve">čiste smole uz dodatak 20 % kvarcnog pijeska granulacije 0.1-0.5 mm. Nakon nanošenja i izravnanja membrane vršiti posipanje kvarcnog pijeska granulacije 0.3-0.8 mm do pune zapunjenosti membrane.
</t>
    </r>
    <r>
      <rPr>
        <b/>
        <sz val="11"/>
        <rFont val="Arial"/>
        <family val="2"/>
      </rPr>
      <t>-</t>
    </r>
    <r>
      <rPr>
        <sz val="10"/>
        <rFont val="Arial"/>
        <family val="2"/>
      </rPr>
      <t xml:space="preserve"> Nakon očvršćavanje membrane, 12 sati, pokupiti i usisati višak pijeska koji se nije uhvatio za podlogu.
</t>
    </r>
    <r>
      <rPr>
        <b/>
        <sz val="10"/>
        <rFont val="Arial"/>
        <family val="2"/>
      </rPr>
      <t>-</t>
    </r>
    <r>
      <rPr>
        <sz val="10"/>
        <rFont val="Arial"/>
        <family val="2"/>
      </rPr>
      <t xml:space="preserve"> Ugradnja završnog zaštitnog UV tolerantnog elasticiziranog laka Viasol EP-S 602 u RAL 7046 nanošenjem gumenim gleterom i obradom  moher valjcima. Potrošnja 0,60 kg/m</t>
    </r>
    <r>
      <rPr>
        <vertAlign val="superscript"/>
        <sz val="10"/>
        <rFont val="Arial"/>
        <family val="2"/>
      </rPr>
      <t>2</t>
    </r>
    <r>
      <rPr>
        <sz val="10"/>
        <rFont val="Arial"/>
        <family val="2"/>
      </rPr>
      <t xml:space="preserve"> preko kompletnih površina.
Obračun po m</t>
    </r>
    <r>
      <rPr>
        <vertAlign val="superscript"/>
        <sz val="10"/>
        <rFont val="Arial"/>
        <family val="2"/>
      </rPr>
      <t>2</t>
    </r>
  </si>
  <si>
    <r>
      <t xml:space="preserve">Nabavka i ugradnja podnog sistema </t>
    </r>
    <r>
      <rPr>
        <b/>
        <sz val="10"/>
        <rFont val="Arial"/>
        <family val="2"/>
      </rPr>
      <t>Viasol Deck OS 8</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sloja prajmer smole Viasol EP T 703 sa kvarcnim pijeskom ravnim gleterima (ca 0,75 kg/m</t>
    </r>
    <r>
      <rPr>
        <vertAlign val="superscript"/>
        <sz val="10"/>
        <rFont val="Arial"/>
        <family val="2"/>
      </rPr>
      <t>2</t>
    </r>
    <r>
      <rPr>
        <sz val="10"/>
        <rFont val="Arial"/>
        <family val="2"/>
      </rPr>
      <t xml:space="preserve">). Nakon nanošenja i izravnanja membrane vršiti posipanje kvarcnog pijeska granulacije 0.3-0.8 mm do pune zapunjenosti poda.
</t>
    </r>
    <r>
      <rPr>
        <b/>
        <sz val="12"/>
        <rFont val="Arial"/>
        <family val="2"/>
      </rPr>
      <t>-</t>
    </r>
    <r>
      <rPr>
        <sz val="12"/>
        <rFont val="Arial"/>
        <family val="2"/>
      </rPr>
      <t xml:space="preserve"> </t>
    </r>
    <r>
      <rPr>
        <sz val="10"/>
        <rFont val="Arial"/>
        <family val="2"/>
      </rPr>
      <t xml:space="preserve">Nakon očvršćavanje membrane, 12 sati, pokupiti i usisati višak pijeska koji se nije uhvatio za podlogu.
</t>
    </r>
    <r>
      <rPr>
        <b/>
        <sz val="12"/>
        <rFont val="Arial"/>
        <family val="2"/>
      </rPr>
      <t>-</t>
    </r>
    <r>
      <rPr>
        <sz val="10"/>
        <rFont val="Arial"/>
        <family val="2"/>
      </rPr>
      <t xml:space="preserve"> Ugradnja završnog zaštitnog UV tolerantnog elasticiziranog laka tip Viasol EP-S 602 preko kompletnih površina. Materijal se ugrađuje gumenim gleterima i dodatno obrađuje moher valjcima. Potrošnja 0,60 kg/m</t>
    </r>
    <r>
      <rPr>
        <vertAlign val="superscript"/>
        <sz val="10"/>
        <rFont val="Arial"/>
        <family val="2"/>
      </rPr>
      <t>2</t>
    </r>
    <r>
      <rPr>
        <sz val="10"/>
        <rFont val="Arial"/>
        <family val="2"/>
      </rPr>
      <t xml:space="preserve"> . 
Obračun po m</t>
    </r>
    <r>
      <rPr>
        <vertAlign val="superscript"/>
        <sz val="10"/>
        <rFont val="Arial"/>
        <family val="2"/>
      </rPr>
      <t>2</t>
    </r>
  </si>
  <si>
    <r>
      <rPr>
        <b/>
        <sz val="12"/>
        <rFont val="Arial"/>
        <family val="2"/>
      </rPr>
      <t>•</t>
    </r>
    <r>
      <rPr>
        <sz val="10"/>
        <rFont val="Arial"/>
        <family val="2"/>
      </rPr>
      <t xml:space="preserve"> Nanošenje prvog sloja epoksidnog prajmera za blokadu vlage tip Viasol EP P 210, se nanosi gumenim gleterom te dodatno obrađuje valjkom minimalna potrošnja 500 gr/m</t>
    </r>
    <r>
      <rPr>
        <vertAlign val="superscript"/>
        <sz val="10"/>
        <rFont val="Arial"/>
        <family val="2"/>
      </rPr>
      <t>2</t>
    </r>
  </si>
  <si>
    <r>
      <rPr>
        <b/>
        <sz val="12"/>
        <rFont val="Arial"/>
        <family val="2"/>
      </rPr>
      <t xml:space="preserve">• </t>
    </r>
    <r>
      <rPr>
        <sz val="10"/>
        <rFont val="Arial"/>
        <family val="2"/>
      </rPr>
      <t>Nanošenje drugog sloja epoksidnog prajmera za blokadu vlage tip Viasol EP P 210 preko očvrslog prvog sloja, 12-24 sata. Prajmer  se nanosi gumenim gleterom te dodatno obrađuje valjkom. Potrošnja materijala 0,300 kg/m</t>
    </r>
    <r>
      <rPr>
        <vertAlign val="superscript"/>
        <sz val="10"/>
        <rFont val="Arial"/>
        <family val="2"/>
      </rPr>
      <t>2</t>
    </r>
    <r>
      <rPr>
        <sz val="10"/>
        <rFont val="Arial"/>
        <family val="2"/>
      </rPr>
      <t xml:space="preserve">
Svježi prajmer posipati sa ca. 1 kg/m kvarcnim pijeskom 0,3-0,9 mm.                                                                                                       Obračun po m</t>
    </r>
    <r>
      <rPr>
        <vertAlign val="superscript"/>
        <sz val="10"/>
        <rFont val="Arial"/>
        <family val="2"/>
      </rPr>
      <t>2</t>
    </r>
    <r>
      <rPr>
        <sz val="10"/>
        <rFont val="Arial"/>
        <family val="2"/>
      </rPr>
      <t>.</t>
    </r>
  </si>
  <si>
    <t>Epoksidne sloj za blokadu vlage</t>
  </si>
  <si>
    <t xml:space="preserve">Izrada sistema Viasol Desing QNV 1F-N3 debljine 4 mm </t>
  </si>
  <si>
    <r>
      <t xml:space="preserve">Nabavka i ugradnja podnog sistema </t>
    </r>
    <r>
      <rPr>
        <b/>
        <sz val="10"/>
        <rFont val="Arial"/>
        <family val="2"/>
      </rPr>
      <t>Viasol Desing QNV 1F-N3</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podnog sistema nanošenjem epoksidnog izravnavajućeg sloja Viasol EP-N 1300 800 gr/m</t>
    </r>
    <r>
      <rPr>
        <vertAlign val="superscript"/>
        <sz val="10"/>
        <rFont val="Arial"/>
        <family val="2"/>
      </rPr>
      <t>2</t>
    </r>
    <r>
      <rPr>
        <sz val="10"/>
        <rFont val="Arial"/>
        <family val="2"/>
      </rPr>
      <t xml:space="preserve"> uz dodatak kvarcnog pijeska Tenzo N1  1.0 kg/m</t>
    </r>
    <r>
      <rPr>
        <vertAlign val="superscript"/>
        <sz val="10"/>
        <rFont val="Arial"/>
        <family val="2"/>
      </rPr>
      <t>2</t>
    </r>
    <r>
      <rPr>
        <sz val="10"/>
        <rFont val="Arial"/>
        <family val="2"/>
      </rPr>
      <t xml:space="preserve"> sa posipanjem kvarcnim peskom 0,3-0,8mm  3,5 kg/m</t>
    </r>
    <r>
      <rPr>
        <vertAlign val="superscript"/>
        <sz val="10"/>
        <rFont val="Arial"/>
        <family val="2"/>
      </rPr>
      <t>2</t>
    </r>
    <r>
      <rPr>
        <sz val="10"/>
        <rFont val="Arial"/>
        <family val="2"/>
      </rPr>
      <t xml:space="preserve">);
</t>
    </r>
    <r>
      <rPr>
        <b/>
        <sz val="12"/>
        <rFont val="Arial"/>
        <family val="2"/>
      </rPr>
      <t>-</t>
    </r>
    <r>
      <rPr>
        <sz val="10"/>
        <rFont val="Arial"/>
        <family val="2"/>
      </rPr>
      <t xml:space="preserve"> Izrada nosivog sloja nanošenjem epoksidnog nosivog sloja Viasol EP-Q3610 u potrošnji 0.600 kg/m</t>
    </r>
    <r>
      <rPr>
        <vertAlign val="superscript"/>
        <sz val="10"/>
        <rFont val="Arial"/>
        <family val="2"/>
      </rPr>
      <t xml:space="preserve">2 </t>
    </r>
    <r>
      <rPr>
        <sz val="10"/>
        <rFont val="Arial"/>
        <family val="2"/>
      </rPr>
      <t xml:space="preserve">čiste smole uz dodatak 30 % kvarcnog pijeska TENZO N1. Nakon nanošenja i izravnanja membrane vršiti posipanje kvarcnog pijeska granulacije 0.3-0.8 mm do pune zapunjenosti sloja.
</t>
    </r>
    <r>
      <rPr>
        <b/>
        <sz val="11"/>
        <rFont val="Arial"/>
        <family val="2"/>
      </rPr>
      <t>-</t>
    </r>
    <r>
      <rPr>
        <sz val="10"/>
        <rFont val="Arial"/>
        <family val="2"/>
      </rPr>
      <t xml:space="preserve"> Nakon očvršćavanje sloja, 12 sati, pokupiti i usisati višak pijeska koji se nije uhvatio za podlogu.
</t>
    </r>
    <r>
      <rPr>
        <b/>
        <sz val="10"/>
        <rFont val="Arial"/>
        <family val="2"/>
      </rPr>
      <t>-</t>
    </r>
    <r>
      <rPr>
        <sz val="10"/>
        <rFont val="Arial"/>
        <family val="2"/>
      </rPr>
      <t xml:space="preserve"> Ugradnja završnog zaštitnog  laka Viasol EP-F 712 LO nanošenjem gumenim gleterom i obradom  moher valjcima. Potrošnja 0,55 kg/m</t>
    </r>
    <r>
      <rPr>
        <vertAlign val="superscript"/>
        <sz val="10"/>
        <rFont val="Arial"/>
        <family val="2"/>
      </rPr>
      <t>2</t>
    </r>
    <r>
      <rPr>
        <sz val="10"/>
        <rFont val="Arial"/>
        <family val="2"/>
      </rPr>
      <t>.
Obračun po m</t>
    </r>
    <r>
      <rPr>
        <vertAlign val="superscript"/>
        <sz val="10"/>
        <rFont val="Arial"/>
        <family val="2"/>
      </rPr>
      <t>2</t>
    </r>
  </si>
  <si>
    <t>Epoksidni mort 10, mm</t>
  </si>
  <si>
    <t>d= 10 mm</t>
  </si>
  <si>
    <t>Isrtavanje linije širine 5 cm</t>
  </si>
  <si>
    <r>
      <t>Iscrtavanje linije parking mjesta na gotov pod. Linije se iscrtavaju epoksidnim materijalom tip Viasol EP S 681 u tri sloja. Linije iscrtati prema dostavljenoj šemi. Boja linija žuta</t>
    </r>
    <r>
      <rPr>
        <sz val="10"/>
        <rFont val="Arial"/>
        <family val="2"/>
      </rPr>
      <t>. 
Obračun po m</t>
    </r>
    <r>
      <rPr>
        <vertAlign val="superscript"/>
        <sz val="10"/>
        <rFont val="Arial"/>
        <family val="2"/>
      </rPr>
      <t>1</t>
    </r>
  </si>
  <si>
    <t>Izrada holkela radijusa 3 cm</t>
  </si>
  <si>
    <r>
      <t>Izrada holkela od mješavine epoksidne smole i kvarcnog pijeska</t>
    </r>
    <r>
      <rPr>
        <sz val="10"/>
        <rFont val="Arial"/>
        <family val="2"/>
      </rPr>
      <t>. Na pod nanositi prajmer prije postavljanja mase za holkel i raditi friško na friško. Fršku masu nanijeti na spojeve zida i poda te dodatno obraditi alatkama sa traženim radijusom. 
Obračun po m</t>
    </r>
    <r>
      <rPr>
        <vertAlign val="superscript"/>
        <sz val="10"/>
        <rFont val="Arial"/>
        <family val="2"/>
      </rPr>
      <t>1</t>
    </r>
  </si>
  <si>
    <r>
      <t xml:space="preserve">Nabavka i ugradnja podnog sistema </t>
    </r>
    <r>
      <rPr>
        <b/>
        <sz val="10"/>
        <rFont val="Arial"/>
        <family val="2"/>
      </rPr>
      <t>Viasol Elastic</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prajmer smole Viasol EP-P 260 ravnim gleterima potrošnja  0,40 kg/m</t>
    </r>
    <r>
      <rPr>
        <vertAlign val="superscript"/>
        <sz val="10"/>
        <rFont val="Arial"/>
        <family val="2"/>
      </rPr>
      <t xml:space="preserve">2 </t>
    </r>
    <r>
      <rPr>
        <sz val="10"/>
        <rFont val="Arial"/>
        <family val="2"/>
      </rPr>
      <t>uz dodatak  50 % kvarcnog pijeska 0,1-0,4mm  0.50 kg/m</t>
    </r>
    <r>
      <rPr>
        <vertAlign val="superscript"/>
        <sz val="10"/>
        <rFont val="Arial"/>
        <family val="2"/>
      </rPr>
      <t>2</t>
    </r>
    <r>
      <rPr>
        <sz val="10"/>
        <rFont val="Arial"/>
        <family val="2"/>
      </rPr>
      <t xml:space="preserve">;
</t>
    </r>
    <r>
      <rPr>
        <b/>
        <sz val="10"/>
        <rFont val="Arial"/>
        <family val="2"/>
      </rPr>
      <t xml:space="preserve">- </t>
    </r>
    <r>
      <rPr>
        <sz val="10"/>
        <rFont val="Arial"/>
        <family val="2"/>
      </rPr>
      <t>Izrada špahtl sloja nanošenjem sloja prajmer smole Viasol PU-C525  ravnim gleterima potrošnja 2,0-3,0 kg/m</t>
    </r>
    <r>
      <rPr>
        <vertAlign val="superscript"/>
        <sz val="10"/>
        <rFont val="Arial"/>
        <family val="2"/>
      </rPr>
      <t xml:space="preserve">2 </t>
    </r>
    <r>
      <rPr>
        <sz val="10"/>
        <rFont val="Arial"/>
        <family val="2"/>
      </rPr>
      <t xml:space="preserve">
</t>
    </r>
    <r>
      <rPr>
        <b/>
        <sz val="12"/>
        <rFont val="Arial"/>
        <family val="2"/>
      </rPr>
      <t>-</t>
    </r>
    <r>
      <rPr>
        <sz val="10"/>
        <rFont val="Arial"/>
        <family val="2"/>
      </rPr>
      <t xml:space="preserve"> Izrada nosivog sloja nanošenjem  poliuretanskog sloja PU-C 525 materijala nazubljenim gleterima 2.5 kg/m</t>
    </r>
    <r>
      <rPr>
        <vertAlign val="superscript"/>
        <sz val="10"/>
        <rFont val="Arial"/>
        <family val="2"/>
      </rPr>
      <t>2</t>
    </r>
    <r>
      <rPr>
        <sz val="10"/>
        <rFont val="Arial"/>
        <family val="2"/>
      </rPr>
      <t xml:space="preserve">. Ugrađeni materijal se dodatno obrađuje igličastim valjcima
</t>
    </r>
    <r>
      <rPr>
        <b/>
        <sz val="12"/>
        <rFont val="Arial"/>
        <family val="2"/>
      </rPr>
      <t>-</t>
    </r>
    <r>
      <rPr>
        <sz val="10"/>
        <rFont val="Arial"/>
        <family val="2"/>
      </rPr>
      <t xml:space="preserve"> Ugradnja završnog zaštitnog UV otpornog poliuretanskog laka  Viasol PU S 6000P moher valjcima (ca. 0,10- 0,12 kg/m2) preko kompletnih površina. 
</t>
    </r>
    <r>
      <rPr>
        <b/>
        <sz val="12"/>
        <rFont val="Arial"/>
        <family val="2"/>
      </rPr>
      <t>-</t>
    </r>
    <r>
      <rPr>
        <sz val="10"/>
        <rFont val="Arial"/>
        <family val="2"/>
      </rPr>
      <t xml:space="preserve"> Na kompletne površine nakon očvršćavanja poliuretana nanijeti završni visokoelastični sloj Viasol UREA C 4010
Obračun po m</t>
    </r>
    <r>
      <rPr>
        <vertAlign val="superscript"/>
        <sz val="10"/>
        <rFont val="Arial"/>
        <family val="2"/>
      </rPr>
      <t>2</t>
    </r>
  </si>
  <si>
    <t>PREDMJER RADOVA</t>
  </si>
  <si>
    <t>OPIS POZICIJE RADOVA</t>
  </si>
  <si>
    <t>PODOPOLAGAČKI RADOVI</t>
  </si>
  <si>
    <t>UKUPNO   :</t>
  </si>
  <si>
    <t>PDV 17%</t>
  </si>
  <si>
    <t>SVEGA   s PDVom</t>
  </si>
  <si>
    <t>Izrada sistema Viasol WHG classic N , debljina sistema 2.50 mm</t>
  </si>
  <si>
    <r>
      <t xml:space="preserve">Nabavka i ugradnja podnog sistema </t>
    </r>
    <r>
      <rPr>
        <b/>
        <sz val="10"/>
        <rFont val="Arial"/>
        <family val="2"/>
      </rPr>
      <t>Viasol WHG classic N</t>
    </r>
    <r>
      <rPr>
        <sz val="10"/>
        <rFont val="Arial"/>
        <family val="2"/>
      </rPr>
      <t xml:space="preserve"> preko ranije pripremljenih površina. Prilikom izvođenja voditi računa o monolitnosti podloge odnosno završnog sistema. Pod se izvodi prema sljedećim slojevima i potrošnjama:
</t>
    </r>
    <r>
      <rPr>
        <b/>
        <sz val="12"/>
        <rFont val="Arial"/>
        <family val="2"/>
      </rPr>
      <t>-</t>
    </r>
    <r>
      <rPr>
        <sz val="10"/>
        <rFont val="Arial"/>
        <family val="2"/>
      </rPr>
      <t xml:space="preserve"> Izrada prajmera nanošenjem sloja epoksidne smole tip Viasol EP-P 236 ravnim gleterima potrošnja  0,40 kg/m</t>
    </r>
    <r>
      <rPr>
        <vertAlign val="superscript"/>
        <sz val="10"/>
        <rFont val="Arial"/>
        <family val="2"/>
      </rPr>
      <t xml:space="preserve">2 </t>
    </r>
    <r>
      <rPr>
        <sz val="10"/>
        <rFont val="Arial"/>
        <family val="2"/>
      </rPr>
      <t xml:space="preserve">
</t>
    </r>
    <r>
      <rPr>
        <b/>
        <sz val="12"/>
        <rFont val="Arial"/>
        <family val="2"/>
      </rPr>
      <t xml:space="preserve">- </t>
    </r>
    <r>
      <rPr>
        <sz val="10"/>
        <rFont val="Arial"/>
        <family val="2"/>
      </rPr>
      <t>Izrada nivelirajućeg sloja nanošenjem epoksidne smole tip Viasol EP-P 236 nazubljenim gleterima potrošnja  1,00 kg/m</t>
    </r>
    <r>
      <rPr>
        <vertAlign val="superscript"/>
        <sz val="10"/>
        <rFont val="Arial"/>
        <family val="2"/>
      </rPr>
      <t>2</t>
    </r>
    <r>
      <rPr>
        <sz val="10"/>
        <rFont val="Arial"/>
        <family val="2"/>
      </rPr>
      <t xml:space="preserve"> , i 10 % kvarcnog pijeska granulacije 0.1-0.5;
</t>
    </r>
    <r>
      <rPr>
        <b/>
        <sz val="12"/>
        <rFont val="Arial"/>
        <family val="2"/>
      </rPr>
      <t>-</t>
    </r>
    <r>
      <rPr>
        <sz val="10"/>
        <rFont val="Arial"/>
        <family val="2"/>
      </rPr>
      <t xml:space="preserve"> Izrada nosivog sloja tip Viasol EP C 536 N nazubljenim gleterima, Potrošnja 2.5 kg/m</t>
    </r>
    <r>
      <rPr>
        <vertAlign val="superscript"/>
        <sz val="10"/>
        <rFont val="Arial"/>
        <family val="2"/>
      </rPr>
      <t>2.</t>
    </r>
    <r>
      <rPr>
        <sz val="10"/>
        <rFont val="Arial"/>
        <family val="2"/>
      </rPr>
      <t xml:space="preserve">
Ugrađeni materijal se dodatno obrađuje igličastim valjcima
Obračun po m</t>
    </r>
    <r>
      <rPr>
        <vertAlign val="superscript"/>
        <sz val="1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</si>
</sst>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0"/>
      <name val="Arial"/>
      <charset val="238"/>
    </font>
    <font>
      <sz val="10"/>
      <name val="Arial"/>
      <family val="2"/>
    </font>
    <font>
      <b/>
      <sz val="10"/>
      <name val="Arial"/>
      <family val="2"/>
    </font>
    <font>
      <sz val="10"/>
      <name val="Arial CE"/>
      <family val="2"/>
      <charset val="238"/>
    </font>
    <font>
      <b/>
      <sz val="12"/>
      <name val="Arial"/>
      <family val="2"/>
    </font>
    <font>
      <vertAlign val="superscript"/>
      <sz val="10"/>
      <name val="Arial"/>
      <family val="2"/>
    </font>
    <font>
      <sz val="10"/>
      <name val="Arial"/>
      <family val="2"/>
      <charset val="238"/>
    </font>
    <font>
      <vertAlign val="superscript"/>
      <sz val="10"/>
      <name val="Arial CE"/>
    </font>
    <font>
      <b/>
      <sz val="10"/>
      <name val="Arial"/>
      <family val="2"/>
      <charset val="238"/>
    </font>
    <font>
      <b/>
      <sz val="10"/>
      <name val="Arial CE"/>
      <family val="2"/>
      <charset val="238"/>
    </font>
    <font>
      <i/>
      <sz val="8"/>
      <name val="Arial"/>
      <family val="2"/>
      <charset val="238"/>
    </font>
    <font>
      <i/>
      <sz val="10"/>
      <name val="Arial"/>
      <family val="2"/>
      <charset val="238"/>
    </font>
    <font>
      <b/>
      <sz val="10"/>
      <color indexed="12"/>
      <name val="Arial"/>
      <family val="2"/>
      <charset val="238"/>
    </font>
    <font>
      <vertAlign val="superscript"/>
      <sz val="10"/>
      <name val="Arial CE"/>
      <family val="2"/>
      <charset val="238"/>
    </font>
    <font>
      <sz val="7"/>
      <name val="Arial"/>
      <family val="2"/>
    </font>
    <font>
      <sz val="7"/>
      <name val="Arial"/>
      <family val="2"/>
      <charset val="238"/>
    </font>
    <font>
      <sz val="10"/>
      <color indexed="12"/>
      <name val="Arial"/>
      <family val="2"/>
      <charset val="238"/>
    </font>
    <font>
      <b/>
      <sz val="10"/>
      <color indexed="12"/>
      <name val="Arial"/>
      <family val="2"/>
    </font>
    <font>
      <b/>
      <sz val="10"/>
      <name val="Arial CE"/>
      <charset val="238"/>
    </font>
    <font>
      <vertAlign val="superscript"/>
      <sz val="10"/>
      <name val="Arial CE"/>
      <charset val="238"/>
    </font>
    <font>
      <b/>
      <sz val="10"/>
      <name val="Arial CE"/>
    </font>
    <font>
      <b/>
      <sz val="11"/>
      <name val="Arial"/>
      <family val="2"/>
    </font>
    <font>
      <sz val="12"/>
      <name val="Arial"/>
      <family val="2"/>
    </font>
    <font>
      <b/>
      <sz val="14"/>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6">
    <xf numFmtId="0" fontId="0" fillId="0" borderId="0" xfId="0"/>
    <xf numFmtId="0" fontId="1" fillId="0" borderId="0" xfId="0" applyFont="1" applyFill="1" applyAlignment="1">
      <alignment horizontal="left" indent="1"/>
    </xf>
    <xf numFmtId="0" fontId="3" fillId="0" borderId="0" xfId="0" applyFont="1" applyFill="1" applyBorder="1" applyAlignment="1">
      <alignment horizontal="left" indent="1"/>
    </xf>
    <xf numFmtId="0" fontId="1" fillId="0" borderId="0" xfId="0" applyFont="1" applyFill="1" applyAlignment="1"/>
    <xf numFmtId="0" fontId="1" fillId="0" borderId="0" xfId="0" applyFont="1" applyFill="1" applyAlignment="1">
      <alignment vertical="top"/>
    </xf>
    <xf numFmtId="4" fontId="3" fillId="0" borderId="0" xfId="0" applyNumberFormat="1" applyFont="1" applyFill="1" applyBorder="1" applyAlignment="1">
      <alignment horizontal="right"/>
    </xf>
    <xf numFmtId="4" fontId="1" fillId="0" borderId="0" xfId="0" applyNumberFormat="1" applyFont="1" applyFill="1" applyBorder="1"/>
    <xf numFmtId="0" fontId="1" fillId="0" borderId="0" xfId="0" applyFont="1"/>
    <xf numFmtId="0" fontId="1" fillId="0" borderId="0" xfId="0" applyFont="1" applyAlignment="1"/>
    <xf numFmtId="0" fontId="1" fillId="0" borderId="0" xfId="0" applyFont="1" applyAlignment="1">
      <alignment horizontal="left" indent="1"/>
    </xf>
    <xf numFmtId="4" fontId="1" fillId="0" borderId="0" xfId="0" applyNumberFormat="1" applyFont="1" applyFill="1"/>
    <xf numFmtId="4" fontId="3" fillId="0" borderId="1" xfId="0" applyNumberFormat="1" applyFont="1" applyFill="1" applyBorder="1" applyAlignment="1">
      <alignment horizontal="right"/>
    </xf>
    <xf numFmtId="0" fontId="1" fillId="0" borderId="0" xfId="0" applyFont="1" applyFill="1" applyAlignment="1">
      <alignment horizontal="left" vertical="top" indent="1"/>
    </xf>
    <xf numFmtId="0" fontId="1" fillId="0" borderId="0" xfId="0" applyFont="1" applyFill="1" applyProtection="1">
      <protection hidden="1"/>
    </xf>
    <xf numFmtId="0" fontId="2" fillId="0" borderId="0" xfId="0" applyFont="1" applyFill="1" applyAlignment="1">
      <alignment horizontal="left" indent="1"/>
    </xf>
    <xf numFmtId="0" fontId="1" fillId="0" borderId="0" xfId="0" applyFont="1" applyFill="1" applyAlignment="1">
      <alignment horizontal="left" vertical="top"/>
    </xf>
    <xf numFmtId="0" fontId="1" fillId="0" borderId="0" xfId="0" applyFont="1" applyFill="1" applyBorder="1"/>
    <xf numFmtId="0" fontId="1" fillId="0" borderId="0" xfId="0" applyFont="1" applyFill="1"/>
    <xf numFmtId="0" fontId="3" fillId="0" borderId="1" xfId="0" applyFont="1" applyFill="1" applyBorder="1" applyAlignment="1">
      <alignment horizontal="left" indent="1"/>
    </xf>
    <xf numFmtId="0" fontId="1" fillId="0" borderId="0" xfId="0" applyFont="1" applyFill="1" applyBorder="1" applyAlignment="1">
      <alignment horizontal="left" indent="1"/>
    </xf>
    <xf numFmtId="0" fontId="1" fillId="0" borderId="0" xfId="0" applyFont="1" applyFill="1"/>
    <xf numFmtId="0" fontId="1" fillId="0" borderId="0" xfId="0" applyFont="1" applyFill="1"/>
    <xf numFmtId="0" fontId="8" fillId="0" borderId="0" xfId="0" applyFont="1" applyFill="1" applyAlignment="1"/>
    <xf numFmtId="0" fontId="9" fillId="0" borderId="0" xfId="0" applyFont="1" applyFill="1" applyBorder="1" applyAlignment="1">
      <alignment horizontal="left"/>
    </xf>
    <xf numFmtId="0" fontId="9" fillId="0" borderId="0" xfId="0" applyFont="1" applyFill="1" applyBorder="1" applyAlignment="1">
      <alignment horizontal="left" indent="1"/>
    </xf>
    <xf numFmtId="4" fontId="9" fillId="0" borderId="0" xfId="0" applyNumberFormat="1" applyFont="1" applyFill="1" applyBorder="1" applyAlignment="1">
      <alignment horizontal="right"/>
    </xf>
    <xf numFmtId="0" fontId="8" fillId="0" borderId="0" xfId="0" applyFont="1" applyFill="1" applyBorder="1" applyAlignment="1"/>
    <xf numFmtId="4" fontId="8" fillId="0" borderId="0" xfId="0" applyNumberFormat="1" applyFont="1" applyFill="1" applyBorder="1" applyAlignment="1"/>
    <xf numFmtId="0" fontId="1" fillId="0" borderId="0" xfId="0" applyFont="1" applyFill="1" applyAlignment="1">
      <alignment horizontal="right" vertical="top"/>
    </xf>
    <xf numFmtId="0" fontId="12" fillId="0" borderId="0" xfId="0" applyFont="1" applyFill="1" applyBorder="1" applyAlignment="1"/>
    <xf numFmtId="4" fontId="12" fillId="0" borderId="0" xfId="0" applyNumberFormat="1" applyFont="1" applyFill="1" applyBorder="1" applyAlignment="1"/>
    <xf numFmtId="4" fontId="6" fillId="0" borderId="0" xfId="0" applyNumberFormat="1" applyFont="1" applyFill="1"/>
    <xf numFmtId="0" fontId="6" fillId="0" borderId="0" xfId="0" applyFont="1" applyFill="1"/>
    <xf numFmtId="0" fontId="6" fillId="0" borderId="0" xfId="0" applyFont="1" applyFill="1" applyBorder="1"/>
    <xf numFmtId="0" fontId="14" fillId="0" borderId="0" xfId="0" applyFont="1" applyFill="1" applyAlignment="1">
      <alignment horizontal="justify" vertical="top"/>
    </xf>
    <xf numFmtId="0" fontId="15" fillId="0" borderId="0" xfId="0" applyFont="1" applyFill="1" applyAlignment="1">
      <alignment horizontal="justify" vertical="top"/>
    </xf>
    <xf numFmtId="0" fontId="16" fillId="0" borderId="0" xfId="0" applyFont="1" applyFill="1" applyAlignment="1">
      <alignment wrapText="1"/>
    </xf>
    <xf numFmtId="4" fontId="17" fillId="0" borderId="0" xfId="0" applyNumberFormat="1" applyFont="1" applyFill="1" applyAlignment="1">
      <alignment horizontal="right" wrapText="1" indent="1"/>
    </xf>
    <xf numFmtId="4" fontId="6" fillId="0" borderId="0" xfId="0" applyNumberFormat="1" applyFont="1" applyFill="1" applyBorder="1"/>
    <xf numFmtId="0" fontId="3" fillId="0" borderId="0" xfId="0" applyFont="1" applyFill="1" applyBorder="1" applyAlignment="1">
      <alignment horizontal="left" vertical="top" wrapText="1"/>
    </xf>
    <xf numFmtId="0" fontId="3" fillId="0" borderId="1" xfId="0" applyFont="1" applyFill="1" applyBorder="1" applyAlignment="1">
      <alignment horizontal="left" wrapText="1" indent="1"/>
    </xf>
    <xf numFmtId="4" fontId="2" fillId="0" borderId="0" xfId="0" applyNumberFormat="1" applyFont="1" applyFill="1" applyAlignment="1">
      <alignment horizontal="right" wrapText="1" indent="1"/>
    </xf>
    <xf numFmtId="0" fontId="3" fillId="0" borderId="1" xfId="0" applyFont="1" applyFill="1" applyBorder="1" applyAlignment="1">
      <alignment horizontal="left" vertical="top" wrapText="1"/>
    </xf>
    <xf numFmtId="0" fontId="3" fillId="0" borderId="0" xfId="0" applyFont="1" applyFill="1" applyBorder="1" applyAlignment="1">
      <alignment horizontal="left" wrapText="1" indent="1"/>
    </xf>
    <xf numFmtId="0" fontId="20" fillId="0" borderId="0" xfId="0" applyFont="1" applyFill="1" applyBorder="1" applyAlignment="1">
      <alignment horizontal="right" wrapText="1"/>
    </xf>
    <xf numFmtId="0" fontId="20" fillId="0" borderId="2" xfId="0" applyFont="1" applyFill="1" applyBorder="1" applyAlignment="1">
      <alignment horizontal="right" wrapText="1"/>
    </xf>
    <xf numFmtId="0" fontId="3" fillId="0" borderId="1" xfId="0" applyFont="1" applyFill="1" applyBorder="1" applyAlignment="1">
      <alignment horizontal="center" vertical="center"/>
    </xf>
    <xf numFmtId="0" fontId="1" fillId="0" borderId="0" xfId="0" applyFont="1" applyFill="1"/>
    <xf numFmtId="0" fontId="6" fillId="0" borderId="0" xfId="0" applyFont="1" applyFill="1" applyAlignment="1">
      <alignment horizontal="left" vertical="top" wrapText="1" readingOrder="1"/>
    </xf>
    <xf numFmtId="0" fontId="10" fillId="2" borderId="1" xfId="0" applyFont="1" applyFill="1" applyBorder="1" applyAlignment="1">
      <alignment horizontal="justify" vertical="top" wrapText="1" readingOrder="1"/>
    </xf>
    <xf numFmtId="0" fontId="6" fillId="0" borderId="0" xfId="0" applyFont="1" applyFill="1" applyBorder="1" applyAlignment="1">
      <alignment horizontal="left" vertical="top" wrapText="1" readingOrder="1"/>
    </xf>
    <xf numFmtId="0" fontId="1" fillId="0" borderId="1" xfId="0" applyFont="1" applyFill="1" applyBorder="1" applyAlignment="1">
      <alignment horizontal="justify" vertical="top" wrapText="1" readingOrder="1"/>
    </xf>
    <xf numFmtId="0" fontId="6" fillId="0" borderId="1" xfId="0" applyFont="1" applyFill="1" applyBorder="1" applyAlignment="1">
      <alignment horizontal="justify" vertical="top" wrapText="1"/>
    </xf>
    <xf numFmtId="0" fontId="20" fillId="0" borderId="0" xfId="0" applyFont="1" applyFill="1" applyBorder="1" applyAlignment="1">
      <alignment horizontal="center" vertical="center" wrapText="1"/>
    </xf>
    <xf numFmtId="4" fontId="20" fillId="0" borderId="0" xfId="0" applyNumberFormat="1" applyFont="1" applyFill="1" applyBorder="1" applyAlignment="1">
      <alignment horizontal="center" vertical="center" wrapText="1"/>
    </xf>
    <xf numFmtId="4" fontId="20"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0" fontId="10" fillId="0" borderId="0" xfId="0" applyFont="1" applyFill="1" applyBorder="1" applyAlignment="1">
      <alignment horizontal="justify" vertical="top" wrapText="1" readingOrder="1"/>
    </xf>
    <xf numFmtId="0" fontId="10" fillId="3" borderId="0" xfId="0" applyFont="1" applyFill="1" applyBorder="1" applyAlignment="1">
      <alignment horizontal="justify" vertical="top" wrapText="1" readingOrder="1"/>
    </xf>
    <xf numFmtId="0" fontId="6" fillId="3" borderId="0" xfId="0" applyFont="1" applyFill="1" applyBorder="1"/>
    <xf numFmtId="4" fontId="6" fillId="3" borderId="0" xfId="0" applyNumberFormat="1" applyFont="1" applyFill="1" applyBorder="1"/>
    <xf numFmtId="0" fontId="1" fillId="0" borderId="0" xfId="0" applyFont="1" applyBorder="1" applyAlignment="1">
      <alignment horizontal="justify" vertical="top" wrapText="1"/>
    </xf>
    <xf numFmtId="0" fontId="1" fillId="0" borderId="0" xfId="0" applyFont="1" applyBorder="1" applyAlignment="1">
      <alignment horizontal="justify" wrapText="1"/>
    </xf>
    <xf numFmtId="0" fontId="20" fillId="0" borderId="1" xfId="0" applyFont="1" applyFill="1" applyBorder="1" applyAlignment="1">
      <alignment horizontal="right" wrapText="1"/>
    </xf>
    <xf numFmtId="0" fontId="1" fillId="0" borderId="0" xfId="0" applyFont="1" applyAlignment="1">
      <alignment horizontal="justify" vertical="top" wrapText="1"/>
    </xf>
    <xf numFmtId="0" fontId="3" fillId="0" borderId="1" xfId="0" applyFont="1" applyFill="1" applyBorder="1" applyAlignment="1">
      <alignment horizontal="center"/>
    </xf>
    <xf numFmtId="0" fontId="1" fillId="0" borderId="0" xfId="0" applyFont="1" applyFill="1" applyBorder="1" applyAlignment="1">
      <alignment horizontal="justify" vertical="top" wrapText="1" readingOrder="1"/>
    </xf>
    <xf numFmtId="0" fontId="1" fillId="4" borderId="0" xfId="0" applyFont="1" applyFill="1" applyAlignment="1">
      <alignment horizontal="left" indent="1"/>
    </xf>
    <xf numFmtId="4" fontId="2" fillId="4" borderId="0" xfId="0" applyNumberFormat="1" applyFont="1" applyFill="1" applyAlignment="1">
      <alignment horizontal="right" wrapText="1" indent="1"/>
    </xf>
    <xf numFmtId="4" fontId="6" fillId="4" borderId="0" xfId="0" applyNumberFormat="1" applyFont="1" applyFill="1"/>
    <xf numFmtId="0" fontId="1" fillId="4" borderId="0" xfId="0" applyFont="1" applyFill="1" applyBorder="1" applyAlignment="1">
      <alignment horizontal="left" indent="1"/>
    </xf>
    <xf numFmtId="4" fontId="6" fillId="4" borderId="0" xfId="0" applyNumberFormat="1" applyFont="1" applyFill="1" applyBorder="1"/>
    <xf numFmtId="0" fontId="8" fillId="4" borderId="0" xfId="0" applyFont="1" applyFill="1" applyAlignment="1"/>
    <xf numFmtId="0" fontId="9" fillId="4" borderId="0" xfId="0" applyFont="1" applyFill="1" applyAlignment="1"/>
    <xf numFmtId="0" fontId="2" fillId="4" borderId="0" xfId="0" applyFont="1" applyFill="1" applyAlignment="1">
      <alignment horizontal="left" indent="1"/>
    </xf>
    <xf numFmtId="0" fontId="6" fillId="0" borderId="2" xfId="0" applyFont="1" applyFill="1" applyBorder="1"/>
    <xf numFmtId="0" fontId="1" fillId="0" borderId="2" xfId="0" applyFont="1" applyFill="1" applyBorder="1" applyAlignment="1">
      <alignment horizontal="left" indent="1"/>
    </xf>
    <xf numFmtId="0" fontId="8" fillId="0" borderId="0" xfId="0" applyFont="1" applyFill="1"/>
    <xf numFmtId="0" fontId="1" fillId="0" borderId="0" xfId="0" applyFont="1" applyFill="1" applyAlignment="1">
      <alignment horizontal="justify" vertical="top" wrapText="1" readingOrder="1"/>
    </xf>
    <xf numFmtId="0" fontId="1" fillId="0" borderId="0" xfId="0" applyFont="1" applyFill="1" applyAlignment="1">
      <alignment horizontal="left" vertical="top" wrapText="1" readingOrder="1"/>
    </xf>
    <xf numFmtId="0" fontId="3" fillId="0" borderId="4" xfId="0" applyFont="1" applyFill="1" applyBorder="1" applyAlignment="1">
      <alignment horizontal="right" vertical="top" wrapText="1" indent="1"/>
    </xf>
    <xf numFmtId="0" fontId="3" fillId="2" borderId="3" xfId="0" applyFont="1" applyFill="1" applyBorder="1" applyAlignment="1">
      <alignment horizontal="left" indent="1"/>
    </xf>
    <xf numFmtId="4" fontId="3" fillId="2" borderId="0" xfId="0" applyNumberFormat="1" applyFont="1" applyFill="1" applyBorder="1" applyAlignment="1">
      <alignment horizontal="right"/>
    </xf>
    <xf numFmtId="0" fontId="6" fillId="0" borderId="0" xfId="0" applyFont="1" applyFill="1" applyAlignment="1">
      <alignment horizontal="justify" vertical="top" wrapText="1" readingOrder="1"/>
    </xf>
    <xf numFmtId="0" fontId="6" fillId="0" borderId="0" xfId="0" applyFont="1" applyFill="1" applyAlignment="1">
      <alignment vertical="top" wrapText="1" readingOrder="1"/>
    </xf>
    <xf numFmtId="0" fontId="2" fillId="4" borderId="0" xfId="0" applyFont="1" applyFill="1" applyAlignment="1"/>
    <xf numFmtId="0" fontId="2" fillId="0" borderId="0" xfId="0" applyFont="1" applyFill="1"/>
    <xf numFmtId="0" fontId="8" fillId="0" borderId="0" xfId="0" applyFont="1" applyFill="1" applyBorder="1"/>
    <xf numFmtId="0" fontId="2" fillId="0" borderId="0" xfId="0" applyFont="1" applyFill="1" applyAlignment="1"/>
    <xf numFmtId="0" fontId="6" fillId="5" borderId="0" xfId="0" applyFont="1" applyFill="1"/>
    <xf numFmtId="0" fontId="6" fillId="5" borderId="0" xfId="0" applyFont="1" applyFill="1" applyBorder="1"/>
    <xf numFmtId="0" fontId="1" fillId="5" borderId="0" xfId="0" applyFont="1" applyFill="1" applyBorder="1" applyAlignment="1">
      <alignment horizontal="left" indent="1"/>
    </xf>
    <xf numFmtId="0" fontId="20" fillId="5" borderId="0" xfId="0" applyFont="1" applyFill="1" applyBorder="1" applyAlignment="1">
      <alignment horizontal="center" vertical="center" wrapText="1"/>
    </xf>
    <xf numFmtId="4" fontId="20" fillId="5" borderId="0" xfId="0" applyNumberFormat="1" applyFont="1" applyFill="1" applyBorder="1" applyAlignment="1">
      <alignment horizontal="center" vertical="center" wrapText="1"/>
    </xf>
    <xf numFmtId="4" fontId="20" fillId="5" borderId="0" xfId="0" applyNumberFormat="1" applyFont="1" applyFill="1" applyBorder="1" applyAlignment="1">
      <alignment horizontal="center" vertical="center"/>
    </xf>
    <xf numFmtId="0" fontId="3" fillId="0" borderId="0" xfId="0" applyFont="1" applyFill="1" applyBorder="1" applyAlignment="1">
      <alignment horizontal="center"/>
    </xf>
    <xf numFmtId="0" fontId="6" fillId="3" borderId="0" xfId="0" applyFont="1" applyFill="1"/>
    <xf numFmtId="0" fontId="1" fillId="3" borderId="0" xfId="0" applyFont="1" applyFill="1" applyBorder="1" applyAlignment="1">
      <alignment horizontal="left" indent="1"/>
    </xf>
    <xf numFmtId="0" fontId="20" fillId="3" borderId="0" xfId="0" applyFont="1" applyFill="1" applyBorder="1" applyAlignment="1">
      <alignment horizontal="center" vertical="center" wrapText="1"/>
    </xf>
    <xf numFmtId="4" fontId="20" fillId="3" borderId="0" xfId="0" applyNumberFormat="1" applyFont="1" applyFill="1" applyBorder="1" applyAlignment="1">
      <alignment horizontal="center" vertical="center" wrapText="1"/>
    </xf>
    <xf numFmtId="4" fontId="20" fillId="3" borderId="0" xfId="0" applyNumberFormat="1" applyFont="1" applyFill="1" applyBorder="1" applyAlignment="1">
      <alignment horizontal="center" vertical="center"/>
    </xf>
    <xf numFmtId="0" fontId="2" fillId="4" borderId="0" xfId="0" applyFont="1" applyFill="1" applyAlignment="1"/>
    <xf numFmtId="0" fontId="2" fillId="4" borderId="0" xfId="0" applyFont="1" applyFill="1" applyAlignment="1"/>
    <xf numFmtId="0" fontId="2" fillId="4" borderId="0" xfId="0" applyFont="1" applyFill="1" applyAlignment="1"/>
    <xf numFmtId="4" fontId="8" fillId="0" borderId="8" xfId="0" applyNumberFormat="1" applyFont="1" applyFill="1" applyBorder="1"/>
    <xf numFmtId="4" fontId="1" fillId="0" borderId="11" xfId="0" applyNumberFormat="1" applyFont="1" applyFill="1" applyBorder="1"/>
    <xf numFmtId="4" fontId="2" fillId="0" borderId="11" xfId="0" applyNumberFormat="1" applyFont="1" applyFill="1" applyBorder="1" applyAlignment="1">
      <alignment vertical="top"/>
    </xf>
    <xf numFmtId="0" fontId="0" fillId="0" borderId="15" xfId="0" applyBorder="1"/>
    <xf numFmtId="0" fontId="6" fillId="5" borderId="15" xfId="0" applyFont="1" applyFill="1" applyBorder="1"/>
    <xf numFmtId="0" fontId="1" fillId="5" borderId="15" xfId="0" applyFont="1" applyFill="1" applyBorder="1" applyAlignment="1">
      <alignment horizontal="left" indent="1"/>
    </xf>
    <xf numFmtId="0" fontId="20" fillId="5" borderId="15" xfId="0" applyFont="1" applyFill="1" applyBorder="1" applyAlignment="1">
      <alignment horizontal="left" vertical="center" wrapText="1"/>
    </xf>
    <xf numFmtId="0" fontId="20" fillId="5" borderId="15" xfId="0" applyFont="1" applyFill="1" applyBorder="1" applyAlignment="1">
      <alignment horizontal="center" vertical="center" wrapText="1"/>
    </xf>
    <xf numFmtId="4" fontId="20" fillId="5" borderId="15" xfId="0" applyNumberFormat="1" applyFont="1" applyFill="1" applyBorder="1" applyAlignment="1">
      <alignment horizontal="center" vertical="center" wrapText="1"/>
    </xf>
    <xf numFmtId="4" fontId="20" fillId="5" borderId="15" xfId="0" applyNumberFormat="1" applyFont="1" applyFill="1" applyBorder="1" applyAlignment="1">
      <alignment horizontal="center" vertical="center"/>
    </xf>
    <xf numFmtId="0" fontId="4" fillId="0" borderId="15" xfId="0" applyFont="1" applyBorder="1" applyAlignment="1">
      <alignment vertical="center"/>
    </xf>
    <xf numFmtId="0" fontId="4" fillId="0" borderId="15" xfId="0" applyFont="1" applyBorder="1"/>
    <xf numFmtId="0" fontId="8" fillId="4" borderId="15" xfId="0" applyFont="1" applyFill="1" applyBorder="1" applyAlignment="1"/>
    <xf numFmtId="0" fontId="9" fillId="4" borderId="15" xfId="0" applyFont="1" applyFill="1" applyBorder="1" applyAlignment="1"/>
    <xf numFmtId="0" fontId="2" fillId="4" borderId="15" xfId="0" applyFont="1" applyFill="1" applyBorder="1" applyAlignment="1">
      <alignment horizontal="left" indent="1"/>
    </xf>
    <xf numFmtId="4" fontId="2" fillId="4" borderId="15" xfId="0" applyNumberFormat="1" applyFont="1" applyFill="1" applyBorder="1" applyAlignment="1">
      <alignment horizontal="right" wrapText="1" indent="1"/>
    </xf>
    <xf numFmtId="0" fontId="8" fillId="0" borderId="15" xfId="0" applyFont="1" applyFill="1" applyBorder="1"/>
    <xf numFmtId="0" fontId="2" fillId="0" borderId="15" xfId="0" applyFont="1" applyFill="1" applyBorder="1" applyAlignment="1">
      <alignment horizontal="left" indent="1"/>
    </xf>
    <xf numFmtId="0" fontId="6" fillId="0" borderId="15" xfId="0" applyFont="1" applyFill="1" applyBorder="1"/>
    <xf numFmtId="4" fontId="2" fillId="0" borderId="15" xfId="0" applyNumberFormat="1" applyFont="1" applyFill="1" applyBorder="1" applyAlignment="1">
      <alignment horizontal="right" wrapText="1" indent="1"/>
    </xf>
    <xf numFmtId="0" fontId="1" fillId="0" borderId="15" xfId="0" applyFont="1" applyFill="1" applyBorder="1"/>
    <xf numFmtId="0" fontId="1" fillId="0" borderId="15" xfId="0" applyFont="1" applyFill="1" applyBorder="1" applyAlignment="1">
      <alignment horizontal="left" indent="1"/>
    </xf>
    <xf numFmtId="0" fontId="1" fillId="0" borderId="15" xfId="0" applyFont="1" applyFill="1" applyBorder="1" applyAlignment="1">
      <alignment horizontal="justify" vertical="top" wrapText="1" readingOrder="1"/>
    </xf>
    <xf numFmtId="0" fontId="20" fillId="0" borderId="15" xfId="0" applyFont="1" applyFill="1" applyBorder="1" applyAlignment="1">
      <alignment horizontal="right" wrapText="1"/>
    </xf>
    <xf numFmtId="0" fontId="3" fillId="0" borderId="15" xfId="0" applyFont="1" applyFill="1" applyBorder="1" applyAlignment="1">
      <alignment horizontal="center"/>
    </xf>
    <xf numFmtId="4" fontId="3" fillId="0" borderId="15" xfId="0" applyNumberFormat="1" applyFont="1" applyFill="1" applyBorder="1" applyAlignment="1">
      <alignment horizontal="right"/>
    </xf>
    <xf numFmtId="0" fontId="22" fillId="0" borderId="15" xfId="0" applyFont="1" applyFill="1" applyBorder="1" applyAlignment="1">
      <alignment horizontal="left" vertical="center"/>
    </xf>
    <xf numFmtId="0" fontId="2" fillId="4" borderId="0" xfId="0" applyFont="1" applyFill="1" applyAlignment="1"/>
    <xf numFmtId="0" fontId="2" fillId="4" borderId="0" xfId="0" applyFont="1" applyFill="1" applyAlignment="1">
      <alignment horizontal="justify"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8" fillId="4" borderId="0" xfId="0" applyFont="1" applyFill="1" applyBorder="1" applyAlignment="1">
      <alignment horizontal="left" wrapText="1"/>
    </xf>
    <xf numFmtId="0" fontId="4" fillId="4" borderId="15" xfId="0" applyFont="1" applyFill="1" applyBorder="1" applyAlignment="1"/>
    <xf numFmtId="0" fontId="23" fillId="0" borderId="15" xfId="0" applyFont="1" applyBorder="1" applyAlignment="1">
      <alignment horizontal="center"/>
    </xf>
    <xf numFmtId="0" fontId="8" fillId="0" borderId="5" xfId="0" applyFont="1" applyFill="1" applyBorder="1" applyAlignment="1">
      <alignment horizontal="left"/>
    </xf>
    <xf numFmtId="0" fontId="8" fillId="0" borderId="6" xfId="0" applyFont="1" applyFill="1" applyBorder="1" applyAlignment="1">
      <alignment horizontal="left"/>
    </xf>
    <xf numFmtId="0" fontId="8" fillId="0" borderId="7" xfId="0" applyFont="1" applyFill="1" applyBorder="1" applyAlignment="1">
      <alignment horizontal="left"/>
    </xf>
    <xf numFmtId="0" fontId="1" fillId="0" borderId="9" xfId="0" applyFont="1" applyFill="1" applyBorder="1" applyAlignment="1">
      <alignment horizontal="left"/>
    </xf>
    <xf numFmtId="0" fontId="1" fillId="0" borderId="10" xfId="0" applyFont="1" applyFill="1" applyBorder="1" applyAlignment="1">
      <alignment horizontal="left"/>
    </xf>
    <xf numFmtId="0" fontId="2" fillId="0" borderId="12" xfId="0" applyFont="1" applyFill="1" applyBorder="1" applyAlignment="1">
      <alignment horizontal="left"/>
    </xf>
    <xf numFmtId="0" fontId="2" fillId="0" borderId="13" xfId="0" applyFont="1" applyFill="1" applyBorder="1" applyAlignment="1">
      <alignment horizontal="left"/>
    </xf>
    <xf numFmtId="0" fontId="2" fillId="0" borderId="14" xfId="0" applyFont="1" applyFill="1" applyBorder="1" applyAlignment="1">
      <alignment horizontal="left"/>
    </xf>
  </cellXfs>
  <cellStyles count="1">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view="pageLayout" topLeftCell="A88" zoomScaleNormal="130" zoomScaleSheetLayoutView="130" workbookViewId="0">
      <selection activeCell="D96" sqref="D96"/>
    </sheetView>
  </sheetViews>
  <sheetFormatPr defaultColWidth="9.140625" defaultRowHeight="12.75"/>
  <cols>
    <col min="1" max="1" width="3.140625" style="7" customWidth="1"/>
    <col min="2" max="2" width="3.140625" style="8" customWidth="1"/>
    <col min="3" max="3" width="3.140625" style="9" customWidth="1"/>
    <col min="4" max="4" width="55.85546875" style="7" customWidth="1"/>
    <col min="5" max="6" width="10.42578125" style="7" customWidth="1"/>
    <col min="7" max="7" width="10.42578125" style="17" customWidth="1"/>
    <col min="8" max="8" width="10.42578125" style="10" customWidth="1"/>
    <col min="9" max="16384" width="9.140625" style="7"/>
  </cols>
  <sheetData>
    <row r="1" spans="1:8">
      <c r="G1" s="47"/>
    </row>
    <row r="2" spans="1:8">
      <c r="G2" s="47"/>
    </row>
    <row r="3" spans="1:8" s="20" customFormat="1">
      <c r="A3" s="22"/>
      <c r="B3" s="22"/>
      <c r="C3" s="14"/>
      <c r="D3" s="23"/>
      <c r="E3" s="24"/>
      <c r="F3" s="25"/>
      <c r="G3" s="26"/>
      <c r="H3" s="27"/>
    </row>
    <row r="4" spans="1:8" s="13" customFormat="1">
      <c r="A4" s="22"/>
      <c r="B4" s="22"/>
      <c r="C4" s="28"/>
      <c r="D4" s="133"/>
      <c r="E4" s="134"/>
      <c r="F4" s="134"/>
      <c r="G4" s="26"/>
      <c r="H4" s="27"/>
    </row>
    <row r="5" spans="1:8" s="13" customFormat="1">
      <c r="A5" s="22" t="s">
        <v>24</v>
      </c>
      <c r="B5" s="22"/>
      <c r="C5" s="14"/>
      <c r="D5" s="23" t="s">
        <v>6</v>
      </c>
      <c r="E5" s="24"/>
      <c r="F5" s="25"/>
      <c r="G5" s="29"/>
      <c r="H5" s="30"/>
    </row>
    <row r="6" spans="1:8" s="13" customFormat="1">
      <c r="A6" s="22"/>
      <c r="B6" s="22"/>
      <c r="C6" s="14"/>
      <c r="D6" s="23"/>
      <c r="E6" s="24"/>
      <c r="F6" s="25"/>
      <c r="G6" s="29"/>
      <c r="H6" s="30"/>
    </row>
    <row r="7" spans="1:8" s="13" customFormat="1" ht="25.5">
      <c r="A7" s="89"/>
      <c r="B7" s="90"/>
      <c r="C7" s="91"/>
      <c r="D7" s="92" t="s">
        <v>16</v>
      </c>
      <c r="E7" s="92" t="s">
        <v>14</v>
      </c>
      <c r="F7" s="92" t="s">
        <v>15</v>
      </c>
      <c r="G7" s="93" t="s">
        <v>13</v>
      </c>
      <c r="H7" s="94" t="s">
        <v>12</v>
      </c>
    </row>
    <row r="8" spans="1:8" s="13" customFormat="1">
      <c r="A8" s="32"/>
      <c r="B8" s="33"/>
      <c r="C8" s="19"/>
      <c r="D8" s="53"/>
      <c r="E8" s="53"/>
      <c r="F8" s="53"/>
      <c r="G8" s="54"/>
      <c r="H8" s="55"/>
    </row>
    <row r="9" spans="1:8" s="13" customFormat="1">
      <c r="A9" s="72" t="s">
        <v>24</v>
      </c>
      <c r="B9" s="73">
        <v>1</v>
      </c>
      <c r="C9" s="67"/>
      <c r="D9" s="131" t="s">
        <v>10</v>
      </c>
      <c r="E9" s="131"/>
      <c r="F9" s="131"/>
      <c r="G9" s="131"/>
      <c r="H9" s="69"/>
    </row>
    <row r="10" spans="1:8" s="13" customFormat="1">
      <c r="A10" s="77"/>
      <c r="B10" s="77"/>
      <c r="C10" s="1"/>
      <c r="D10" s="32"/>
      <c r="E10" s="32"/>
      <c r="F10" s="32"/>
      <c r="G10" s="32"/>
      <c r="H10" s="31"/>
    </row>
    <row r="11" spans="1:8" s="13" customFormat="1" ht="105" customHeight="1">
      <c r="A11" s="86"/>
      <c r="B11" s="86"/>
      <c r="C11" s="15"/>
      <c r="D11" s="61" t="s">
        <v>21</v>
      </c>
      <c r="E11" s="61"/>
      <c r="F11" s="61"/>
      <c r="G11" s="16"/>
      <c r="H11" s="6"/>
    </row>
    <row r="12" spans="1:8" s="13" customFormat="1" ht="43.5" customHeight="1">
      <c r="A12" s="86"/>
      <c r="B12" s="86"/>
      <c r="C12" s="15"/>
      <c r="D12" s="61" t="s">
        <v>19</v>
      </c>
      <c r="E12" s="61"/>
      <c r="F12" s="61"/>
      <c r="G12" s="16"/>
      <c r="H12" s="6"/>
    </row>
    <row r="13" spans="1:8" s="13" customFormat="1" ht="29.25" customHeight="1">
      <c r="A13" s="86"/>
      <c r="B13" s="86"/>
      <c r="C13" s="15"/>
      <c r="D13" s="61" t="s">
        <v>18</v>
      </c>
      <c r="E13" s="61"/>
      <c r="F13" s="61"/>
      <c r="G13" s="16"/>
      <c r="H13" s="6"/>
    </row>
    <row r="14" spans="1:8" s="13" customFormat="1" ht="13.5" customHeight="1">
      <c r="A14" s="86"/>
      <c r="B14" s="86"/>
      <c r="C14" s="15"/>
      <c r="D14" s="61" t="s">
        <v>17</v>
      </c>
      <c r="E14" s="61"/>
      <c r="F14" s="61"/>
      <c r="G14" s="16"/>
      <c r="H14" s="6"/>
    </row>
    <row r="15" spans="1:8" s="13" customFormat="1">
      <c r="A15" s="86"/>
      <c r="B15" s="86"/>
      <c r="C15" s="15"/>
      <c r="D15" s="62" t="s">
        <v>20</v>
      </c>
      <c r="E15" s="61"/>
      <c r="F15" s="61"/>
      <c r="G15" s="16"/>
      <c r="H15" s="6"/>
    </row>
    <row r="16" spans="1:8" s="13" customFormat="1" ht="14.25">
      <c r="A16" s="77"/>
      <c r="B16" s="87"/>
      <c r="C16" s="19"/>
      <c r="D16" s="63" t="s">
        <v>2</v>
      </c>
      <c r="E16" s="46" t="s">
        <v>3</v>
      </c>
      <c r="F16" s="11">
        <v>0</v>
      </c>
      <c r="G16" s="11">
        <v>4</v>
      </c>
      <c r="H16" s="11">
        <f>F16*G16</f>
        <v>0</v>
      </c>
    </row>
    <row r="17" spans="1:8" s="13" customFormat="1">
      <c r="A17" s="77"/>
      <c r="B17" s="87"/>
      <c r="C17" s="19"/>
      <c r="D17" s="44"/>
      <c r="E17" s="56"/>
      <c r="F17" s="5"/>
      <c r="G17" s="5"/>
      <c r="H17" s="5"/>
    </row>
    <row r="18" spans="1:8" s="13" customFormat="1">
      <c r="A18" s="72" t="s">
        <v>24</v>
      </c>
      <c r="B18" s="73">
        <v>2</v>
      </c>
      <c r="C18" s="67"/>
      <c r="D18" s="131" t="s">
        <v>22</v>
      </c>
      <c r="E18" s="131"/>
      <c r="F18" s="131"/>
      <c r="G18" s="131"/>
      <c r="H18" s="69"/>
    </row>
    <row r="19" spans="1:8" s="13" customFormat="1">
      <c r="A19" s="77"/>
      <c r="B19" s="77"/>
      <c r="C19" s="1"/>
      <c r="D19" s="32"/>
      <c r="E19" s="32"/>
      <c r="F19" s="32"/>
      <c r="G19" s="32"/>
      <c r="H19" s="31"/>
    </row>
    <row r="20" spans="1:8" s="13" customFormat="1" ht="146.25" customHeight="1">
      <c r="A20" s="86"/>
      <c r="B20" s="86"/>
      <c r="C20" s="15"/>
      <c r="D20" s="64" t="s">
        <v>23</v>
      </c>
      <c r="E20" s="64"/>
      <c r="F20" s="64"/>
      <c r="G20" s="47"/>
      <c r="H20" s="10"/>
    </row>
    <row r="21" spans="1:8" s="4" customFormat="1" ht="14.25" customHeight="1">
      <c r="A21" s="77"/>
      <c r="B21" s="87"/>
      <c r="C21" s="19"/>
      <c r="D21" s="63" t="s">
        <v>2</v>
      </c>
      <c r="E21" s="65" t="s">
        <v>3</v>
      </c>
      <c r="F21" s="11">
        <v>0</v>
      </c>
      <c r="G21" s="11">
        <v>9</v>
      </c>
      <c r="H21" s="11">
        <f>F21*G21</f>
        <v>0</v>
      </c>
    </row>
    <row r="22" spans="1:8" s="4" customFormat="1" ht="14.25" customHeight="1">
      <c r="A22" s="77"/>
      <c r="B22" s="87"/>
      <c r="C22" s="19"/>
      <c r="D22" s="44"/>
      <c r="E22" s="56"/>
      <c r="F22" s="5"/>
      <c r="G22" s="5"/>
      <c r="H22" s="5"/>
    </row>
    <row r="23" spans="1:8" s="13" customFormat="1">
      <c r="A23" s="72" t="s">
        <v>24</v>
      </c>
      <c r="B23" s="73">
        <v>3</v>
      </c>
      <c r="C23" s="67"/>
      <c r="D23" s="131" t="s">
        <v>38</v>
      </c>
      <c r="E23" s="131"/>
      <c r="F23" s="131"/>
      <c r="G23" s="131"/>
      <c r="H23" s="69"/>
    </row>
    <row r="24" spans="1:8" s="13" customFormat="1">
      <c r="A24" s="77"/>
      <c r="B24" s="77"/>
      <c r="C24" s="1"/>
      <c r="D24" s="32"/>
      <c r="E24" s="32"/>
      <c r="F24" s="32"/>
      <c r="G24" s="32"/>
      <c r="H24" s="31"/>
    </row>
    <row r="25" spans="1:8" s="13" customFormat="1" ht="105" customHeight="1">
      <c r="A25" s="86"/>
      <c r="B25" s="86"/>
      <c r="C25" s="15"/>
      <c r="D25" s="61" t="s">
        <v>39</v>
      </c>
      <c r="E25" s="61"/>
      <c r="F25" s="61"/>
      <c r="G25" s="16"/>
      <c r="H25" s="6"/>
    </row>
    <row r="26" spans="1:8" s="13" customFormat="1" ht="43.5" customHeight="1">
      <c r="A26" s="86"/>
      <c r="B26" s="86"/>
      <c r="C26" s="15"/>
      <c r="D26" s="61" t="s">
        <v>25</v>
      </c>
      <c r="E26" s="61"/>
      <c r="F26" s="61"/>
      <c r="G26" s="16"/>
      <c r="H26" s="6"/>
    </row>
    <row r="27" spans="1:8" s="13" customFormat="1" ht="29.25" customHeight="1">
      <c r="A27" s="86"/>
      <c r="B27" s="86"/>
      <c r="C27" s="15"/>
      <c r="D27" s="61" t="s">
        <v>18</v>
      </c>
      <c r="E27" s="61"/>
      <c r="F27" s="61"/>
      <c r="G27" s="16"/>
      <c r="H27" s="6"/>
    </row>
    <row r="28" spans="1:8" s="13" customFormat="1" ht="13.5" customHeight="1">
      <c r="A28" s="86"/>
      <c r="B28" s="86"/>
      <c r="C28" s="15"/>
      <c r="D28" s="61" t="s">
        <v>17</v>
      </c>
      <c r="E28" s="61"/>
      <c r="F28" s="61"/>
      <c r="G28" s="16"/>
      <c r="H28" s="6"/>
    </row>
    <row r="29" spans="1:8" s="13" customFormat="1">
      <c r="A29" s="86"/>
      <c r="B29" s="86"/>
      <c r="C29" s="15"/>
      <c r="D29" s="62" t="s">
        <v>20</v>
      </c>
      <c r="E29" s="61"/>
      <c r="F29" s="61"/>
      <c r="G29" s="16"/>
      <c r="H29" s="6"/>
    </row>
    <row r="30" spans="1:8" s="13" customFormat="1" ht="14.25">
      <c r="A30" s="77"/>
      <c r="B30" s="87"/>
      <c r="C30" s="19"/>
      <c r="D30" s="63" t="s">
        <v>2</v>
      </c>
      <c r="E30" s="46" t="s">
        <v>3</v>
      </c>
      <c r="F30" s="11">
        <v>0</v>
      </c>
      <c r="G30" s="11">
        <v>2</v>
      </c>
      <c r="H30" s="11">
        <f>F30*G30</f>
        <v>0</v>
      </c>
    </row>
    <row r="31" spans="1:8" s="20" customFormat="1" ht="39" customHeight="1">
      <c r="A31" s="77"/>
      <c r="B31" s="87"/>
      <c r="C31" s="19"/>
      <c r="D31" s="44"/>
      <c r="E31" s="56"/>
      <c r="F31" s="5"/>
      <c r="G31" s="5"/>
      <c r="H31" s="5"/>
    </row>
    <row r="32" spans="1:8" s="13" customFormat="1" ht="25.5">
      <c r="A32" s="89"/>
      <c r="B32" s="90"/>
      <c r="C32" s="91"/>
      <c r="D32" s="92" t="s">
        <v>16</v>
      </c>
      <c r="E32" s="92" t="s">
        <v>14</v>
      </c>
      <c r="F32" s="92" t="s">
        <v>15</v>
      </c>
      <c r="G32" s="93" t="s">
        <v>13</v>
      </c>
      <c r="H32" s="94" t="s">
        <v>12</v>
      </c>
    </row>
    <row r="33" spans="1:8" s="13" customFormat="1">
      <c r="A33" s="96"/>
      <c r="B33" s="59"/>
      <c r="C33" s="97"/>
      <c r="D33" s="98"/>
      <c r="E33" s="98"/>
      <c r="F33" s="98"/>
      <c r="G33" s="99"/>
      <c r="H33" s="100"/>
    </row>
    <row r="34" spans="1:8" s="13" customFormat="1">
      <c r="A34" s="96"/>
      <c r="B34" s="59"/>
      <c r="C34" s="97"/>
      <c r="D34" s="98"/>
      <c r="E34" s="98"/>
      <c r="F34" s="98"/>
      <c r="G34" s="99"/>
      <c r="H34" s="100"/>
    </row>
    <row r="35" spans="1:8" s="13" customFormat="1">
      <c r="A35" s="72" t="s">
        <v>24</v>
      </c>
      <c r="B35" s="73">
        <v>4</v>
      </c>
      <c r="C35" s="67"/>
      <c r="D35" s="131" t="s">
        <v>40</v>
      </c>
      <c r="E35" s="131"/>
      <c r="F35" s="131"/>
      <c r="G35" s="131"/>
      <c r="H35" s="69"/>
    </row>
    <row r="36" spans="1:8" s="13" customFormat="1">
      <c r="A36" s="77"/>
      <c r="B36" s="77"/>
      <c r="C36" s="1"/>
      <c r="D36" s="32"/>
      <c r="E36" s="32"/>
      <c r="F36" s="32"/>
      <c r="G36" s="32"/>
      <c r="H36" s="31"/>
    </row>
    <row r="37" spans="1:8" s="13" customFormat="1" ht="89.25">
      <c r="A37" s="86"/>
      <c r="B37" s="86"/>
      <c r="C37" s="15"/>
      <c r="D37" s="61" t="s">
        <v>41</v>
      </c>
      <c r="E37" s="61"/>
      <c r="F37" s="61"/>
      <c r="G37" s="16"/>
      <c r="H37" s="6"/>
    </row>
    <row r="38" spans="1:8" s="13" customFormat="1" ht="43.5" customHeight="1">
      <c r="A38" s="86"/>
      <c r="B38" s="86"/>
      <c r="C38" s="15"/>
      <c r="D38" s="61" t="s">
        <v>25</v>
      </c>
      <c r="E38" s="61"/>
      <c r="F38" s="61"/>
      <c r="G38" s="16"/>
      <c r="H38" s="6"/>
    </row>
    <row r="39" spans="1:8" s="13" customFormat="1" ht="29.25" customHeight="1">
      <c r="A39" s="86"/>
      <c r="B39" s="86"/>
      <c r="C39" s="15"/>
      <c r="D39" s="61" t="s">
        <v>18</v>
      </c>
      <c r="E39" s="61"/>
      <c r="F39" s="61"/>
      <c r="G39" s="16"/>
      <c r="H39" s="6"/>
    </row>
    <row r="40" spans="1:8" s="13" customFormat="1" ht="13.5" customHeight="1">
      <c r="A40" s="86"/>
      <c r="B40" s="86"/>
      <c r="C40" s="15"/>
      <c r="D40" s="61" t="s">
        <v>17</v>
      </c>
      <c r="E40" s="61"/>
      <c r="F40" s="61"/>
      <c r="G40" s="16"/>
      <c r="H40" s="6"/>
    </row>
    <row r="41" spans="1:8" s="13" customFormat="1">
      <c r="A41" s="86"/>
      <c r="B41" s="86"/>
      <c r="C41" s="15"/>
      <c r="D41" s="62" t="s">
        <v>20</v>
      </c>
      <c r="E41" s="61"/>
      <c r="F41" s="61"/>
      <c r="G41" s="16"/>
      <c r="H41" s="6"/>
    </row>
    <row r="42" spans="1:8" s="13" customFormat="1" ht="14.25">
      <c r="A42" s="77"/>
      <c r="B42" s="87"/>
      <c r="C42" s="19"/>
      <c r="D42" s="63" t="s">
        <v>2</v>
      </c>
      <c r="E42" s="46" t="s">
        <v>3</v>
      </c>
      <c r="F42" s="11">
        <v>0</v>
      </c>
      <c r="G42" s="11">
        <v>4</v>
      </c>
      <c r="H42" s="11">
        <f>F42*G42</f>
        <v>0</v>
      </c>
    </row>
    <row r="43" spans="1:8" s="13" customFormat="1">
      <c r="A43" s="77"/>
      <c r="B43" s="87"/>
      <c r="C43" s="19"/>
      <c r="D43" s="44"/>
      <c r="E43" s="56"/>
      <c r="F43" s="5"/>
      <c r="G43" s="5"/>
      <c r="H43" s="5"/>
    </row>
    <row r="44" spans="1:8" s="13" customFormat="1">
      <c r="A44" s="77"/>
      <c r="B44" s="87"/>
      <c r="C44" s="19"/>
      <c r="D44" s="44"/>
      <c r="E44" s="56"/>
      <c r="F44" s="5"/>
      <c r="G44" s="5"/>
      <c r="H44" s="5"/>
    </row>
    <row r="45" spans="1:8" s="4" customFormat="1">
      <c r="A45" s="72" t="s">
        <v>24</v>
      </c>
      <c r="B45" s="73">
        <v>5</v>
      </c>
      <c r="C45" s="70"/>
      <c r="D45" s="135" t="s">
        <v>7</v>
      </c>
      <c r="E45" s="135"/>
      <c r="F45" s="135"/>
      <c r="G45" s="135"/>
      <c r="H45" s="71"/>
    </row>
    <row r="46" spans="1:8" s="21" customFormat="1">
      <c r="A46" s="77"/>
      <c r="B46" s="87"/>
      <c r="C46" s="19"/>
      <c r="D46" s="39"/>
      <c r="E46" s="2"/>
      <c r="F46" s="5"/>
      <c r="G46" s="33"/>
      <c r="H46" s="38"/>
    </row>
    <row r="47" spans="1:8" s="21" customFormat="1" ht="69.75" customHeight="1">
      <c r="A47" s="77"/>
      <c r="B47" s="77"/>
      <c r="C47" s="1"/>
      <c r="D47" s="48" t="s">
        <v>27</v>
      </c>
      <c r="E47" s="48"/>
      <c r="F47" s="48"/>
      <c r="G47" s="32"/>
      <c r="H47" s="31"/>
    </row>
    <row r="48" spans="1:8" s="21" customFormat="1" ht="38.25" customHeight="1">
      <c r="A48" s="77"/>
      <c r="B48" s="77"/>
      <c r="C48" s="28" t="s">
        <v>1</v>
      </c>
      <c r="D48" s="49" t="s">
        <v>11</v>
      </c>
      <c r="E48" s="58"/>
      <c r="F48" s="58"/>
      <c r="G48" s="59"/>
      <c r="H48" s="60"/>
    </row>
    <row r="49" spans="1:8" s="20" customFormat="1" ht="15" customHeight="1">
      <c r="A49" s="77"/>
      <c r="B49" s="77"/>
      <c r="C49" s="1"/>
      <c r="D49" s="63" t="s">
        <v>2</v>
      </c>
      <c r="E49" s="65" t="s">
        <v>0</v>
      </c>
      <c r="F49" s="11">
        <v>0</v>
      </c>
      <c r="G49" s="11">
        <v>19</v>
      </c>
      <c r="H49" s="11">
        <f>F49*G49</f>
        <v>0</v>
      </c>
    </row>
    <row r="50" spans="1:8" s="20" customFormat="1" ht="12.75" customHeight="1">
      <c r="A50" s="86"/>
      <c r="B50" s="88"/>
      <c r="C50" s="1"/>
      <c r="D50" s="34"/>
      <c r="E50" s="35"/>
      <c r="F50" s="35"/>
      <c r="G50" s="36"/>
      <c r="H50" s="37"/>
    </row>
    <row r="51" spans="1:8" s="20" customFormat="1" ht="65.25">
      <c r="A51" s="77"/>
      <c r="B51" s="77"/>
      <c r="C51" s="1"/>
      <c r="D51" s="50" t="s">
        <v>28</v>
      </c>
      <c r="E51" s="50"/>
      <c r="F51" s="50"/>
      <c r="G51" s="32"/>
      <c r="H51" s="31"/>
    </row>
    <row r="52" spans="1:8" s="13" customFormat="1" ht="38.25" customHeight="1">
      <c r="A52" s="77"/>
      <c r="B52" s="77"/>
      <c r="C52" s="28" t="s">
        <v>1</v>
      </c>
      <c r="D52" s="49" t="s">
        <v>8</v>
      </c>
      <c r="E52" s="57"/>
      <c r="F52" s="57"/>
      <c r="G52" s="33"/>
      <c r="H52" s="38"/>
    </row>
    <row r="53" spans="1:8" s="13" customFormat="1" ht="15.6" customHeight="1">
      <c r="A53" s="77"/>
      <c r="B53" s="77"/>
      <c r="C53" s="1"/>
      <c r="D53" s="40"/>
      <c r="E53" s="65" t="s">
        <v>26</v>
      </c>
      <c r="F53" s="11">
        <v>0</v>
      </c>
      <c r="G53" s="11">
        <v>49</v>
      </c>
      <c r="H53" s="11">
        <f>F53*G53</f>
        <v>0</v>
      </c>
    </row>
    <row r="54" spans="1:8" s="13" customFormat="1" ht="15.6" customHeight="1">
      <c r="A54" s="77"/>
      <c r="B54" s="77"/>
      <c r="C54" s="1"/>
      <c r="D54" s="43"/>
      <c r="E54" s="95"/>
      <c r="F54" s="5"/>
      <c r="G54" s="5"/>
      <c r="H54" s="5"/>
    </row>
    <row r="55" spans="1:8" s="32" customFormat="1">
      <c r="A55" s="72" t="s">
        <v>24</v>
      </c>
      <c r="B55" s="73">
        <v>6</v>
      </c>
      <c r="C55" s="67"/>
      <c r="D55" s="131" t="s">
        <v>56</v>
      </c>
      <c r="E55" s="131"/>
      <c r="F55" s="131"/>
      <c r="G55" s="131"/>
      <c r="H55" s="68"/>
    </row>
    <row r="56" spans="1:8" s="32" customFormat="1" ht="7.5" customHeight="1">
      <c r="A56" s="77"/>
      <c r="B56" s="77"/>
      <c r="C56" s="1"/>
      <c r="H56" s="41"/>
    </row>
    <row r="57" spans="1:8" s="47" customFormat="1" ht="42.75">
      <c r="A57" s="86"/>
      <c r="B57" s="86"/>
      <c r="C57" s="1"/>
      <c r="D57" s="78" t="s">
        <v>54</v>
      </c>
      <c r="E57" s="78"/>
      <c r="F57" s="78"/>
      <c r="H57" s="41"/>
    </row>
    <row r="58" spans="1:8" s="47" customFormat="1" ht="96.75" customHeight="1">
      <c r="A58" s="86"/>
      <c r="B58" s="86"/>
      <c r="C58" s="1"/>
      <c r="D58" s="79" t="s">
        <v>55</v>
      </c>
      <c r="E58" s="79"/>
      <c r="F58" s="79"/>
      <c r="H58" s="41"/>
    </row>
    <row r="59" spans="1:8" s="32" customFormat="1" ht="14.25" customHeight="1">
      <c r="A59" s="77"/>
      <c r="B59" s="77"/>
      <c r="C59" s="1"/>
      <c r="D59" s="40"/>
      <c r="E59" s="18" t="s">
        <v>3</v>
      </c>
      <c r="F59" s="11">
        <v>0</v>
      </c>
      <c r="G59" s="11">
        <v>19</v>
      </c>
      <c r="H59" s="11">
        <f>F59*G59</f>
        <v>0</v>
      </c>
    </row>
    <row r="60" spans="1:8" s="32" customFormat="1" ht="14.25" customHeight="1">
      <c r="A60" s="77"/>
      <c r="B60" s="77"/>
      <c r="C60" s="1"/>
      <c r="D60" s="43"/>
      <c r="E60" s="2"/>
      <c r="F60" s="5"/>
      <c r="G60" s="5"/>
      <c r="H60" s="5"/>
    </row>
    <row r="61" spans="1:8" s="32" customFormat="1" ht="14.25" customHeight="1">
      <c r="A61" s="77"/>
      <c r="B61" s="77"/>
      <c r="C61" s="1"/>
      <c r="D61" s="43"/>
      <c r="E61" s="2"/>
      <c r="F61" s="5"/>
      <c r="G61" s="5"/>
      <c r="H61" s="5"/>
    </row>
    <row r="62" spans="1:8" s="32" customFormat="1" ht="14.25" customHeight="1">
      <c r="A62" s="77"/>
      <c r="B62" s="77"/>
      <c r="C62" s="1"/>
      <c r="D62" s="43"/>
      <c r="E62" s="2"/>
      <c r="F62" s="5"/>
      <c r="G62" s="5"/>
      <c r="H62" s="5"/>
    </row>
    <row r="63" spans="1:8" s="32" customFormat="1" ht="14.25" customHeight="1">
      <c r="A63" s="77"/>
      <c r="B63" s="77"/>
      <c r="C63" s="1"/>
      <c r="D63" s="43"/>
      <c r="E63" s="2"/>
      <c r="F63" s="5"/>
      <c r="G63" s="5"/>
      <c r="H63" s="5"/>
    </row>
    <row r="64" spans="1:8" s="32" customFormat="1" ht="14.25" customHeight="1">
      <c r="A64" s="77"/>
      <c r="B64" s="77"/>
      <c r="C64" s="1"/>
      <c r="D64" s="43"/>
      <c r="E64" s="2"/>
      <c r="F64" s="5"/>
      <c r="G64" s="5"/>
      <c r="H64" s="5"/>
    </row>
    <row r="65" spans="1:8" s="13" customFormat="1" ht="25.5">
      <c r="A65" s="89"/>
      <c r="B65" s="90"/>
      <c r="C65" s="91"/>
      <c r="D65" s="92" t="s">
        <v>16</v>
      </c>
      <c r="E65" s="92" t="s">
        <v>14</v>
      </c>
      <c r="F65" s="92" t="s">
        <v>15</v>
      </c>
      <c r="G65" s="93" t="s">
        <v>13</v>
      </c>
      <c r="H65" s="94" t="s">
        <v>12</v>
      </c>
    </row>
    <row r="66" spans="1:8" s="32" customFormat="1" ht="14.25" customHeight="1">
      <c r="A66" s="77"/>
      <c r="B66" s="77"/>
      <c r="C66" s="1"/>
      <c r="D66" s="43"/>
      <c r="E66" s="2"/>
      <c r="F66" s="5"/>
      <c r="G66" s="5"/>
      <c r="H66" s="5"/>
    </row>
    <row r="67" spans="1:8" s="32" customFormat="1" ht="14.25" customHeight="1">
      <c r="A67" s="77"/>
      <c r="B67" s="77"/>
      <c r="C67" s="1"/>
      <c r="D67" s="43"/>
      <c r="E67" s="2"/>
      <c r="F67" s="5"/>
      <c r="G67" s="5"/>
      <c r="H67" s="5"/>
    </row>
    <row r="68" spans="1:8" s="32" customFormat="1" ht="14.25" customHeight="1">
      <c r="A68" s="72" t="s">
        <v>24</v>
      </c>
      <c r="B68" s="73">
        <v>7</v>
      </c>
      <c r="C68" s="67"/>
      <c r="D68" s="131" t="s">
        <v>42</v>
      </c>
      <c r="E68" s="131"/>
      <c r="F68" s="131"/>
      <c r="G68" s="131"/>
      <c r="H68" s="68"/>
    </row>
    <row r="69" spans="1:8" s="3" customFormat="1">
      <c r="A69" s="77"/>
      <c r="B69" s="77"/>
      <c r="C69" s="1"/>
      <c r="D69" s="32"/>
      <c r="E69" s="32"/>
      <c r="F69" s="32"/>
      <c r="G69" s="32"/>
      <c r="H69" s="41"/>
    </row>
    <row r="70" spans="1:8" s="32" customFormat="1" ht="49.5" customHeight="1">
      <c r="A70" s="86"/>
      <c r="B70" s="86"/>
      <c r="C70" s="1"/>
      <c r="D70" s="78" t="s">
        <v>43</v>
      </c>
      <c r="E70" s="78"/>
      <c r="F70" s="78"/>
      <c r="G70" s="47"/>
      <c r="H70" s="41"/>
    </row>
    <row r="71" spans="1:8" s="32" customFormat="1" ht="79.5">
      <c r="A71" s="86"/>
      <c r="B71" s="86"/>
      <c r="C71" s="1"/>
      <c r="D71" s="79" t="s">
        <v>44</v>
      </c>
      <c r="E71" s="79"/>
      <c r="F71" s="79"/>
      <c r="G71" s="47"/>
      <c r="H71" s="41"/>
    </row>
    <row r="72" spans="1:8" s="32" customFormat="1" ht="14.25">
      <c r="A72" s="77"/>
      <c r="B72" s="77"/>
      <c r="C72" s="1"/>
      <c r="D72" s="40"/>
      <c r="E72" s="18" t="s">
        <v>3</v>
      </c>
      <c r="F72" s="11">
        <v>0</v>
      </c>
      <c r="G72" s="11">
        <v>9</v>
      </c>
      <c r="H72" s="11">
        <f>F72*G72</f>
        <v>0</v>
      </c>
    </row>
    <row r="73" spans="1:8" s="32" customFormat="1">
      <c r="A73" s="77"/>
      <c r="B73" s="77"/>
      <c r="C73" s="1"/>
      <c r="D73" s="43"/>
      <c r="E73" s="2"/>
      <c r="F73" s="5"/>
      <c r="G73" s="5"/>
      <c r="H73" s="5"/>
    </row>
    <row r="74" spans="1:8" s="32" customFormat="1">
      <c r="A74" s="77"/>
      <c r="B74" s="77"/>
      <c r="C74" s="1"/>
      <c r="D74" s="43"/>
      <c r="E74" s="2"/>
      <c r="F74" s="5"/>
      <c r="G74" s="5"/>
      <c r="H74" s="5"/>
    </row>
    <row r="75" spans="1:8" s="13" customFormat="1">
      <c r="A75" s="77"/>
      <c r="B75" s="77"/>
      <c r="C75" s="1"/>
      <c r="D75" s="43"/>
      <c r="E75" s="2"/>
      <c r="F75" s="5"/>
      <c r="G75" s="5"/>
      <c r="H75" s="5"/>
    </row>
    <row r="76" spans="1:8" s="20" customFormat="1" ht="15" customHeight="1">
      <c r="A76" s="72" t="s">
        <v>24</v>
      </c>
      <c r="B76" s="85">
        <v>8</v>
      </c>
      <c r="C76" s="67"/>
      <c r="D76" s="132" t="s">
        <v>46</v>
      </c>
      <c r="E76" s="132"/>
      <c r="F76" s="132"/>
      <c r="G76" s="132"/>
      <c r="H76" s="68"/>
    </row>
    <row r="77" spans="1:8" s="20" customFormat="1" ht="12.75" customHeight="1">
      <c r="A77" s="77"/>
      <c r="B77" s="77"/>
      <c r="C77" s="12"/>
      <c r="D77" s="83" t="s">
        <v>47</v>
      </c>
      <c r="E77" s="83"/>
      <c r="F77" s="83"/>
      <c r="G77" s="32"/>
      <c r="H77" s="41"/>
    </row>
    <row r="78" spans="1:8" s="20" customFormat="1" ht="41.25">
      <c r="A78" s="77"/>
      <c r="B78" s="77"/>
      <c r="C78" s="12"/>
      <c r="D78" s="84" t="s">
        <v>48</v>
      </c>
      <c r="E78" s="84"/>
      <c r="F78" s="84"/>
      <c r="G78" s="5"/>
      <c r="H78" s="5"/>
    </row>
    <row r="79" spans="1:8" s="20" customFormat="1" ht="14.25">
      <c r="A79" s="77"/>
      <c r="B79" s="22"/>
      <c r="C79" s="1"/>
      <c r="D79" s="80" t="s">
        <v>45</v>
      </c>
      <c r="E79" s="81" t="s">
        <v>3</v>
      </c>
      <c r="F79" s="82">
        <v>0</v>
      </c>
      <c r="G79" s="82">
        <v>53</v>
      </c>
      <c r="H79" s="82">
        <f>F79*G79</f>
        <v>0</v>
      </c>
    </row>
    <row r="80" spans="1:8" s="20" customFormat="1">
      <c r="A80" s="77"/>
      <c r="B80" s="87"/>
      <c r="C80" s="19"/>
      <c r="D80" s="44"/>
      <c r="E80" s="2"/>
      <c r="F80" s="5"/>
      <c r="G80" s="5"/>
      <c r="H80" s="5"/>
    </row>
    <row r="81" spans="1:8" s="47" customFormat="1">
      <c r="A81" s="77"/>
      <c r="B81" s="87"/>
      <c r="C81" s="19"/>
      <c r="D81" s="44"/>
      <c r="E81" s="2"/>
      <c r="F81" s="5"/>
      <c r="G81" s="5"/>
      <c r="H81" s="5"/>
    </row>
    <row r="82" spans="1:8" s="47" customFormat="1" ht="15" customHeight="1">
      <c r="A82" s="72" t="s">
        <v>24</v>
      </c>
      <c r="B82" s="101">
        <v>9</v>
      </c>
      <c r="C82" s="67"/>
      <c r="D82" s="132" t="s">
        <v>59</v>
      </c>
      <c r="E82" s="132"/>
      <c r="F82" s="132"/>
      <c r="G82" s="132"/>
      <c r="H82" s="68"/>
    </row>
    <row r="83" spans="1:8" s="47" customFormat="1" ht="66.75" customHeight="1">
      <c r="A83" s="77"/>
      <c r="B83" s="77"/>
      <c r="C83" s="12"/>
      <c r="D83" s="83" t="s">
        <v>47</v>
      </c>
      <c r="E83" s="83"/>
      <c r="F83" s="83"/>
      <c r="G83" s="32"/>
      <c r="H83" s="41"/>
    </row>
    <row r="84" spans="1:8" s="47" customFormat="1" ht="41.25">
      <c r="A84" s="77"/>
      <c r="B84" s="77"/>
      <c r="C84" s="12"/>
      <c r="D84" s="84" t="s">
        <v>48</v>
      </c>
      <c r="E84" s="84"/>
      <c r="F84" s="84"/>
      <c r="G84" s="5"/>
      <c r="H84" s="5"/>
    </row>
    <row r="85" spans="1:8" s="47" customFormat="1" ht="14.25">
      <c r="A85" s="77"/>
      <c r="B85" s="22"/>
      <c r="C85" s="1"/>
      <c r="D85" s="80" t="s">
        <v>60</v>
      </c>
      <c r="E85" s="81" t="s">
        <v>3</v>
      </c>
      <c r="F85" s="82">
        <v>0</v>
      </c>
      <c r="G85" s="82">
        <v>49</v>
      </c>
      <c r="H85" s="82">
        <f>F85*G85</f>
        <v>0</v>
      </c>
    </row>
    <row r="86" spans="1:8" s="20" customFormat="1">
      <c r="A86" s="77"/>
      <c r="B86" s="87"/>
      <c r="C86" s="19"/>
      <c r="D86" s="44"/>
      <c r="E86" s="2"/>
      <c r="F86" s="5"/>
      <c r="G86" s="5"/>
      <c r="H86" s="5"/>
    </row>
    <row r="87" spans="1:8" s="47" customFormat="1">
      <c r="A87" s="77"/>
      <c r="B87" s="87"/>
      <c r="C87" s="19"/>
      <c r="D87" s="44"/>
      <c r="E87" s="2"/>
      <c r="F87" s="5"/>
      <c r="G87" s="5"/>
      <c r="H87" s="5"/>
    </row>
    <row r="88" spans="1:8">
      <c r="A88" s="72" t="s">
        <v>24</v>
      </c>
      <c r="B88" s="85">
        <v>10</v>
      </c>
      <c r="C88" s="67"/>
      <c r="D88" s="131" t="s">
        <v>4</v>
      </c>
      <c r="E88" s="131"/>
      <c r="F88" s="131"/>
      <c r="G88" s="131"/>
      <c r="H88" s="68"/>
    </row>
    <row r="89" spans="1:8">
      <c r="A89" s="77"/>
      <c r="B89" s="77"/>
      <c r="C89" s="1"/>
      <c r="D89" s="32"/>
      <c r="E89" s="32"/>
      <c r="F89" s="32"/>
      <c r="G89" s="32"/>
      <c r="H89" s="41"/>
    </row>
    <row r="90" spans="1:8" ht="65.25">
      <c r="A90" s="77"/>
      <c r="B90" s="77"/>
      <c r="C90" s="12"/>
      <c r="D90" s="52" t="s">
        <v>9</v>
      </c>
      <c r="E90" s="52"/>
      <c r="F90" s="52"/>
      <c r="G90" s="32"/>
      <c r="H90" s="41"/>
    </row>
    <row r="91" spans="1:8" ht="14.25">
      <c r="A91" s="77"/>
      <c r="B91" s="77"/>
      <c r="C91" s="1"/>
      <c r="D91" s="42"/>
      <c r="E91" s="18" t="s">
        <v>5</v>
      </c>
      <c r="F91" s="11">
        <v>0</v>
      </c>
      <c r="G91" s="11">
        <v>7</v>
      </c>
      <c r="H91" s="11">
        <f>F91*G91</f>
        <v>0</v>
      </c>
    </row>
    <row r="92" spans="1:8">
      <c r="A92" s="32"/>
      <c r="B92" s="32"/>
      <c r="C92" s="1"/>
      <c r="D92" s="39"/>
      <c r="E92" s="2"/>
      <c r="F92" s="5"/>
      <c r="G92" s="5"/>
      <c r="H92" s="5"/>
    </row>
    <row r="93" spans="1:8">
      <c r="G93" s="20"/>
      <c r="H93" s="6"/>
    </row>
    <row r="94" spans="1:8">
      <c r="A94" s="72" t="s">
        <v>24</v>
      </c>
      <c r="B94" s="102">
        <v>11</v>
      </c>
      <c r="C94" s="67"/>
      <c r="D94" s="131" t="s">
        <v>63</v>
      </c>
      <c r="E94" s="131"/>
      <c r="F94" s="131"/>
      <c r="G94" s="131"/>
      <c r="H94" s="68"/>
    </row>
    <row r="95" spans="1:8">
      <c r="A95" s="77"/>
      <c r="B95" s="77"/>
      <c r="C95" s="1"/>
      <c r="D95" s="32"/>
      <c r="E95" s="32"/>
      <c r="F95" s="32"/>
      <c r="G95" s="32"/>
      <c r="H95" s="41"/>
    </row>
    <row r="96" spans="1:8" ht="65.25">
      <c r="A96" s="77"/>
      <c r="B96" s="77"/>
      <c r="C96" s="12"/>
      <c r="D96" s="52" t="s">
        <v>64</v>
      </c>
      <c r="E96" s="52"/>
      <c r="F96" s="52"/>
      <c r="G96" s="32"/>
      <c r="H96" s="41"/>
    </row>
    <row r="97" spans="1:8" ht="14.25">
      <c r="A97" s="77"/>
      <c r="B97" s="77"/>
      <c r="C97" s="1"/>
      <c r="D97" s="42"/>
      <c r="E97" s="18" t="s">
        <v>5</v>
      </c>
      <c r="F97" s="11">
        <v>0</v>
      </c>
      <c r="G97" s="11">
        <v>14</v>
      </c>
      <c r="H97" s="11">
        <f>F97*G97</f>
        <v>0</v>
      </c>
    </row>
    <row r="98" spans="1:8">
      <c r="A98" s="77"/>
      <c r="B98" s="77"/>
      <c r="C98" s="1"/>
      <c r="D98" s="39"/>
      <c r="E98" s="2"/>
      <c r="F98" s="5"/>
      <c r="G98" s="5"/>
      <c r="H98" s="5"/>
    </row>
    <row r="99" spans="1:8">
      <c r="A99" s="77"/>
      <c r="B99" s="77"/>
      <c r="C99" s="1"/>
      <c r="D99" s="39"/>
      <c r="E99" s="2"/>
      <c r="F99" s="5"/>
      <c r="G99" s="5"/>
      <c r="H99" s="5"/>
    </row>
    <row r="100" spans="1:8">
      <c r="A100" s="77"/>
      <c r="B100" s="77"/>
      <c r="C100" s="1"/>
      <c r="D100" s="39"/>
      <c r="E100" s="2"/>
      <c r="F100" s="5"/>
      <c r="G100" s="5"/>
      <c r="H100" s="5"/>
    </row>
    <row r="101" spans="1:8">
      <c r="A101" s="77"/>
      <c r="B101" s="77"/>
      <c r="C101" s="1"/>
      <c r="D101" s="39"/>
      <c r="E101" s="2"/>
      <c r="F101" s="5"/>
      <c r="G101" s="5"/>
      <c r="H101" s="5"/>
    </row>
    <row r="102" spans="1:8">
      <c r="A102" s="77"/>
      <c r="B102" s="77"/>
      <c r="C102" s="1"/>
      <c r="D102" s="39"/>
      <c r="E102" s="2"/>
      <c r="F102" s="5"/>
      <c r="G102" s="5"/>
      <c r="H102" s="5"/>
    </row>
    <row r="103" spans="1:8">
      <c r="A103" s="77"/>
      <c r="B103" s="77"/>
      <c r="C103" s="1"/>
      <c r="D103" s="39"/>
      <c r="E103" s="2"/>
      <c r="F103" s="5"/>
      <c r="G103" s="5"/>
      <c r="H103" s="5"/>
    </row>
    <row r="104" spans="1:8">
      <c r="A104" s="77"/>
      <c r="B104" s="77"/>
      <c r="C104" s="1"/>
      <c r="D104" s="39"/>
      <c r="E104" s="2"/>
      <c r="F104" s="5"/>
      <c r="G104" s="5"/>
      <c r="H104" s="5"/>
    </row>
    <row r="105" spans="1:8">
      <c r="A105" s="77"/>
      <c r="B105" s="77"/>
      <c r="C105" s="1"/>
      <c r="D105" s="39"/>
      <c r="E105" s="2"/>
      <c r="F105" s="5"/>
      <c r="G105" s="5"/>
      <c r="H105" s="5"/>
    </row>
    <row r="108" spans="1:8">
      <c r="A108" s="72" t="s">
        <v>24</v>
      </c>
      <c r="B108" s="103">
        <v>12</v>
      </c>
      <c r="C108" s="67"/>
      <c r="D108" s="131" t="s">
        <v>61</v>
      </c>
      <c r="E108" s="131"/>
      <c r="F108" s="131"/>
      <c r="G108" s="131"/>
      <c r="H108" s="68"/>
    </row>
    <row r="109" spans="1:8">
      <c r="A109" s="77"/>
      <c r="B109" s="77"/>
      <c r="C109" s="1"/>
      <c r="D109" s="32"/>
      <c r="E109" s="32"/>
      <c r="F109" s="32"/>
      <c r="G109" s="32"/>
      <c r="H109" s="41"/>
    </row>
    <row r="110" spans="1:8" ht="52.5">
      <c r="A110" s="77"/>
      <c r="B110" s="77"/>
      <c r="C110" s="12"/>
      <c r="D110" s="52" t="s">
        <v>62</v>
      </c>
      <c r="E110" s="52"/>
      <c r="F110" s="52"/>
      <c r="G110" s="32"/>
      <c r="H110" s="41"/>
    </row>
    <row r="111" spans="1:8" ht="14.25">
      <c r="A111" s="77"/>
      <c r="B111" s="77"/>
      <c r="C111" s="1"/>
      <c r="D111" s="42"/>
      <c r="E111" s="18" t="s">
        <v>5</v>
      </c>
      <c r="F111" s="11">
        <v>500</v>
      </c>
      <c r="G111" s="11">
        <v>6.9</v>
      </c>
      <c r="H111" s="11">
        <f>F111*G111</f>
        <v>3450</v>
      </c>
    </row>
  </sheetData>
  <mergeCells count="13">
    <mergeCell ref="D55:G55"/>
    <mergeCell ref="D82:G82"/>
    <mergeCell ref="D4:F4"/>
    <mergeCell ref="D9:G9"/>
    <mergeCell ref="D45:G45"/>
    <mergeCell ref="D18:G18"/>
    <mergeCell ref="D23:G23"/>
    <mergeCell ref="D35:G35"/>
    <mergeCell ref="D108:G108"/>
    <mergeCell ref="D94:G94"/>
    <mergeCell ref="D68:G68"/>
    <mergeCell ref="D76:G76"/>
    <mergeCell ref="D88:G88"/>
  </mergeCells>
  <pageMargins left="0.7" right="0.7" top="0.75" bottom="0.75" header="0.3" footer="0.3"/>
  <pageSetup scale="85" orientation="portrait" r:id="rId1"/>
  <headerFooter>
    <oddHeader>&amp;C&amp;G</oddHeader>
    <oddFooter>&amp;L&amp;D&amp;C&amp;A&amp;RStrana &amp;P od &amp;N</oddFooter>
  </headerFooter>
  <rowBreaks count="1" manualBreakCount="1">
    <brk id="3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0"/>
  <sheetViews>
    <sheetView view="pageLayout" zoomScaleNormal="130" zoomScaleSheetLayoutView="100" workbookViewId="0">
      <selection activeCell="A9" sqref="A9"/>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7" spans="1:8" s="13" customFormat="1">
      <c r="A7" s="72" t="s">
        <v>29</v>
      </c>
      <c r="B7" s="73">
        <v>1</v>
      </c>
      <c r="C7" s="74"/>
      <c r="D7" s="131" t="s">
        <v>30</v>
      </c>
      <c r="E7" s="131"/>
      <c r="F7" s="131"/>
      <c r="G7" s="131"/>
      <c r="H7" s="68"/>
    </row>
    <row r="8" spans="1:8" s="13" customFormat="1">
      <c r="A8" s="32"/>
      <c r="B8" s="32"/>
      <c r="C8" s="1"/>
      <c r="D8" s="32"/>
      <c r="E8" s="32"/>
      <c r="F8" s="32"/>
      <c r="G8" s="32"/>
      <c r="H8" s="41"/>
    </row>
    <row r="9" spans="1:8" s="47" customFormat="1" ht="273.75" customHeight="1">
      <c r="C9" s="1"/>
      <c r="D9" s="51" t="s">
        <v>49</v>
      </c>
      <c r="E9" s="66"/>
      <c r="F9" s="66"/>
      <c r="H9" s="41"/>
    </row>
    <row r="10" spans="1:8" s="13" customFormat="1" ht="15.6" customHeight="1">
      <c r="A10" s="75"/>
      <c r="B10" s="75"/>
      <c r="C10" s="76"/>
      <c r="D10" s="45" t="s">
        <v>2</v>
      </c>
      <c r="E10" s="18" t="s">
        <v>3</v>
      </c>
      <c r="F10" s="11">
        <v>0</v>
      </c>
      <c r="G10" s="11">
        <v>64.8</v>
      </c>
      <c r="H10" s="11">
        <f>F10*G10</f>
        <v>0</v>
      </c>
    </row>
  </sheetData>
  <mergeCells count="1">
    <mergeCell ref="D7:G7"/>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A8" sqref="A8:H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2</v>
      </c>
      <c r="C8" s="74"/>
      <c r="D8" s="131" t="s">
        <v>31</v>
      </c>
      <c r="E8" s="131"/>
      <c r="F8" s="131"/>
      <c r="G8" s="131"/>
      <c r="H8" s="68"/>
    </row>
    <row r="9" spans="1:8" s="13" customFormat="1">
      <c r="A9" s="32"/>
      <c r="B9" s="32"/>
      <c r="C9" s="1"/>
      <c r="D9" s="32"/>
      <c r="E9" s="32"/>
      <c r="F9" s="32"/>
      <c r="G9" s="32"/>
      <c r="H9" s="41"/>
    </row>
    <row r="10" spans="1:8" s="47" customFormat="1" ht="274.5" customHeight="1">
      <c r="C10" s="1"/>
      <c r="D10" s="51" t="s">
        <v>50</v>
      </c>
      <c r="E10" s="66"/>
      <c r="F10" s="66"/>
      <c r="H10" s="41"/>
    </row>
    <row r="11" spans="1:8" s="13" customFormat="1" ht="15.6" customHeight="1">
      <c r="A11" s="75"/>
      <c r="B11" s="75"/>
      <c r="C11" s="76"/>
      <c r="D11" s="45" t="s">
        <v>2</v>
      </c>
      <c r="E11" s="18" t="s">
        <v>3</v>
      </c>
      <c r="F11" s="11">
        <v>0</v>
      </c>
      <c r="G11" s="11">
        <v>70.7</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3</v>
      </c>
      <c r="C8" s="74"/>
      <c r="D8" s="131" t="s">
        <v>32</v>
      </c>
      <c r="E8" s="131"/>
      <c r="F8" s="131"/>
      <c r="G8" s="131"/>
      <c r="H8" s="68"/>
    </row>
    <row r="9" spans="1:8" s="13" customFormat="1">
      <c r="A9" s="32"/>
      <c r="B9" s="32"/>
      <c r="C9" s="1"/>
      <c r="D9" s="32"/>
      <c r="E9" s="32"/>
      <c r="F9" s="32"/>
      <c r="G9" s="32"/>
      <c r="H9" s="41"/>
    </row>
    <row r="10" spans="1:8" s="47" customFormat="1" ht="356.25" customHeight="1">
      <c r="C10" s="1"/>
      <c r="D10" s="51" t="s">
        <v>51</v>
      </c>
      <c r="E10" s="66"/>
      <c r="F10" s="66"/>
      <c r="H10" s="41"/>
    </row>
    <row r="11" spans="1:8" s="13" customFormat="1" ht="15.6" customHeight="1">
      <c r="A11" s="32"/>
      <c r="B11" s="33"/>
      <c r="C11" s="19"/>
      <c r="D11" s="45" t="s">
        <v>2</v>
      </c>
      <c r="E11" s="18" t="s">
        <v>3</v>
      </c>
      <c r="F11" s="11">
        <v>0</v>
      </c>
      <c r="G11" s="11">
        <v>59.9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1" t="s">
        <v>33</v>
      </c>
      <c r="E8" s="131"/>
      <c r="F8" s="131"/>
      <c r="G8" s="131"/>
      <c r="H8" s="68"/>
    </row>
    <row r="9" spans="1:8" s="13" customFormat="1">
      <c r="A9" s="32"/>
      <c r="B9" s="32"/>
      <c r="C9" s="1"/>
      <c r="D9" s="32"/>
      <c r="E9" s="32"/>
      <c r="F9" s="32"/>
      <c r="G9" s="32"/>
      <c r="H9" s="41"/>
    </row>
    <row r="10" spans="1:8" s="47" customFormat="1" ht="268.5" customHeight="1">
      <c r="C10" s="1"/>
      <c r="D10" s="51" t="s">
        <v>52</v>
      </c>
      <c r="E10" s="66"/>
      <c r="F10" s="66"/>
      <c r="H10" s="41"/>
    </row>
    <row r="11" spans="1:8" s="13" customFormat="1" ht="15.6" customHeight="1">
      <c r="A11" s="32"/>
      <c r="B11" s="33"/>
      <c r="C11" s="19"/>
      <c r="D11" s="45" t="s">
        <v>2</v>
      </c>
      <c r="E11" s="18" t="s">
        <v>3</v>
      </c>
      <c r="F11" s="11">
        <v>0</v>
      </c>
      <c r="G11" s="11">
        <v>44.9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30" zoomScaleSheetLayoutView="100" workbookViewId="0">
      <selection activeCell="G43" sqref="G43"/>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5</v>
      </c>
      <c r="C8" s="74"/>
      <c r="D8" s="131" t="s">
        <v>34</v>
      </c>
      <c r="E8" s="131"/>
      <c r="F8" s="131"/>
      <c r="G8" s="131"/>
      <c r="H8" s="68"/>
    </row>
    <row r="9" spans="1:8" s="13" customFormat="1">
      <c r="A9" s="32"/>
      <c r="B9" s="32"/>
      <c r="C9" s="1"/>
      <c r="D9" s="32"/>
      <c r="E9" s="32"/>
      <c r="F9" s="32"/>
      <c r="G9" s="32"/>
      <c r="H9" s="41"/>
    </row>
    <row r="10" spans="1:8" s="47" customFormat="1" ht="207" customHeight="1">
      <c r="C10" s="1"/>
      <c r="D10" s="51" t="s">
        <v>53</v>
      </c>
      <c r="E10" s="66"/>
      <c r="F10" s="66"/>
      <c r="H10" s="41"/>
    </row>
    <row r="11" spans="1:8" s="13" customFormat="1" ht="15.6" customHeight="1">
      <c r="A11" s="32"/>
      <c r="B11" s="33"/>
      <c r="C11" s="19"/>
      <c r="D11" s="45" t="s">
        <v>2</v>
      </c>
      <c r="E11" s="18" t="s">
        <v>3</v>
      </c>
      <c r="F11" s="11">
        <v>0</v>
      </c>
      <c r="G11" s="11">
        <v>29.35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E1" zoomScaleNormal="13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4</v>
      </c>
      <c r="C8" s="74"/>
      <c r="D8" s="131" t="s">
        <v>57</v>
      </c>
      <c r="E8" s="131"/>
      <c r="F8" s="131"/>
      <c r="G8" s="131"/>
      <c r="H8" s="68"/>
    </row>
    <row r="9" spans="1:8" s="13" customFormat="1">
      <c r="A9" s="32"/>
      <c r="B9" s="32"/>
      <c r="C9" s="1"/>
      <c r="D9" s="32"/>
      <c r="E9" s="32"/>
      <c r="F9" s="32"/>
      <c r="G9" s="32"/>
      <c r="H9" s="41"/>
    </row>
    <row r="10" spans="1:8" s="47" customFormat="1" ht="268.5" customHeight="1">
      <c r="C10" s="1"/>
      <c r="D10" s="51" t="s">
        <v>58</v>
      </c>
      <c r="E10" s="66"/>
      <c r="F10" s="66"/>
      <c r="H10" s="41"/>
    </row>
    <row r="11" spans="1:8" s="13" customFormat="1" ht="15.6" customHeight="1">
      <c r="A11" s="32"/>
      <c r="B11" s="33"/>
      <c r="C11" s="19"/>
      <c r="D11" s="45" t="s">
        <v>2</v>
      </c>
      <c r="E11" s="18" t="s">
        <v>3</v>
      </c>
      <c r="F11" s="11">
        <v>0</v>
      </c>
      <c r="G11" s="11">
        <v>49.9</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zoomScaleNormal="110" zoomScaleSheetLayoutView="100" workbookViewId="0">
      <selection activeCell="K10" sqref="K10"/>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10</v>
      </c>
      <c r="C8" s="74"/>
      <c r="D8" s="131" t="s">
        <v>35</v>
      </c>
      <c r="E8" s="131"/>
      <c r="F8" s="131"/>
      <c r="G8" s="131"/>
      <c r="H8" s="68"/>
    </row>
    <row r="9" spans="1:8" s="13" customFormat="1">
      <c r="A9" s="77"/>
      <c r="B9" s="77"/>
      <c r="C9" s="14"/>
      <c r="D9" s="32"/>
      <c r="E9" s="32"/>
      <c r="F9" s="32"/>
      <c r="G9" s="32"/>
      <c r="H9" s="41"/>
    </row>
    <row r="10" spans="1:8" s="47" customFormat="1" ht="263.25" customHeight="1">
      <c r="C10" s="1"/>
      <c r="D10" s="51" t="s">
        <v>65</v>
      </c>
      <c r="E10" s="66"/>
      <c r="F10" s="66"/>
      <c r="H10" s="41"/>
    </row>
    <row r="11" spans="1:8" s="13" customFormat="1" ht="15.6" customHeight="1">
      <c r="A11" s="32"/>
      <c r="B11" s="33"/>
      <c r="C11" s="19"/>
      <c r="D11" s="45"/>
      <c r="E11" s="18" t="s">
        <v>3</v>
      </c>
      <c r="F11" s="11">
        <v>0</v>
      </c>
      <c r="G11" s="11">
        <v>155</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1"/>
  <sheetViews>
    <sheetView view="pageLayout" topLeftCell="A7" zoomScaleNormal="110" zoomScaleSheetLayoutView="100" workbookViewId="0">
      <selection activeCell="C11" sqref="C11"/>
    </sheetView>
  </sheetViews>
  <sheetFormatPr defaultRowHeight="12.75"/>
  <cols>
    <col min="1" max="3" width="3.140625" customWidth="1"/>
    <col min="4" max="4" width="55.85546875" customWidth="1"/>
    <col min="5" max="8" width="10.42578125" customWidth="1"/>
  </cols>
  <sheetData>
    <row r="5" spans="1:8" s="13" customFormat="1" ht="25.5">
      <c r="A5" s="89"/>
      <c r="B5" s="90"/>
      <c r="C5" s="91"/>
      <c r="D5" s="92" t="s">
        <v>16</v>
      </c>
      <c r="E5" s="92" t="s">
        <v>14</v>
      </c>
      <c r="F5" s="92" t="s">
        <v>15</v>
      </c>
      <c r="G5" s="93" t="s">
        <v>13</v>
      </c>
      <c r="H5" s="94" t="s">
        <v>12</v>
      </c>
    </row>
    <row r="8" spans="1:8" s="13" customFormat="1">
      <c r="A8" s="72" t="s">
        <v>29</v>
      </c>
      <c r="B8" s="73">
        <v>19</v>
      </c>
      <c r="C8" s="74"/>
      <c r="D8" s="131" t="s">
        <v>36</v>
      </c>
      <c r="E8" s="131"/>
      <c r="F8" s="131"/>
      <c r="G8" s="131"/>
      <c r="H8" s="68"/>
    </row>
    <row r="9" spans="1:8" s="13" customFormat="1">
      <c r="A9" s="77"/>
      <c r="B9" s="77"/>
      <c r="C9" s="14"/>
      <c r="D9" s="32"/>
      <c r="E9" s="32"/>
      <c r="F9" s="32"/>
      <c r="G9" s="32"/>
      <c r="H9" s="41"/>
    </row>
    <row r="10" spans="1:8" s="47" customFormat="1" ht="294.75" customHeight="1">
      <c r="C10" s="1"/>
      <c r="D10" s="51" t="s">
        <v>37</v>
      </c>
      <c r="E10" s="66"/>
      <c r="F10" s="66"/>
      <c r="H10" s="41"/>
    </row>
    <row r="11" spans="1:8" s="13" customFormat="1" ht="15.6" customHeight="1">
      <c r="A11" s="32"/>
      <c r="B11" s="33"/>
      <c r="C11" s="19"/>
      <c r="D11" s="45"/>
      <c r="E11" s="18" t="s">
        <v>3</v>
      </c>
      <c r="F11" s="11">
        <v>0</v>
      </c>
      <c r="G11" s="11">
        <v>54.4</v>
      </c>
      <c r="H11" s="11">
        <f>F11*G11</f>
        <v>0</v>
      </c>
    </row>
  </sheetData>
  <mergeCells count="1">
    <mergeCell ref="D8:G8"/>
  </mergeCells>
  <pageMargins left="0.7" right="0.7" top="0.75" bottom="0.75" header="0.3" footer="0.3"/>
  <pageSetup scale="85" orientation="portrait" r:id="rId1"/>
  <headerFooter>
    <oddHeader>&amp;C&amp;G</oddHeader>
    <oddFooter>&amp;L&amp;D&amp;C&amp;A&amp;RStrana &amp;P od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5"/>
  <sheetViews>
    <sheetView tabSelected="1" view="pageLayout" zoomScaleNormal="110" zoomScaleSheetLayoutView="100" workbookViewId="0">
      <selection activeCell="A9" sqref="A9"/>
    </sheetView>
  </sheetViews>
  <sheetFormatPr defaultRowHeight="12.75"/>
  <cols>
    <col min="1" max="3" width="3.140625" customWidth="1"/>
    <col min="4" max="4" width="55.85546875" customWidth="1"/>
    <col min="5" max="8" width="10.42578125" customWidth="1"/>
  </cols>
  <sheetData>
    <row r="2" spans="1:8" ht="51" customHeight="1"/>
    <row r="3" spans="1:8" ht="18">
      <c r="A3" s="137" t="s">
        <v>66</v>
      </c>
      <c r="B3" s="137"/>
      <c r="C3" s="137"/>
      <c r="D3" s="137"/>
      <c r="E3" s="137"/>
      <c r="F3" s="137"/>
      <c r="G3" s="137"/>
      <c r="H3" s="137"/>
    </row>
    <row r="4" spans="1:8">
      <c r="A4" s="107"/>
      <c r="B4" s="107"/>
      <c r="C4" s="107"/>
      <c r="D4" s="107"/>
      <c r="E4" s="107"/>
      <c r="F4" s="107"/>
      <c r="G4" s="107"/>
      <c r="H4" s="107"/>
    </row>
    <row r="5" spans="1:8" s="13" customFormat="1" ht="25.5">
      <c r="A5" s="108"/>
      <c r="B5" s="108"/>
      <c r="C5" s="109"/>
      <c r="D5" s="110" t="s">
        <v>67</v>
      </c>
      <c r="E5" s="111" t="s">
        <v>14</v>
      </c>
      <c r="F5" s="111" t="s">
        <v>15</v>
      </c>
      <c r="G5" s="112" t="s">
        <v>13</v>
      </c>
      <c r="H5" s="113" t="s">
        <v>12</v>
      </c>
    </row>
    <row r="6" spans="1:8" s="13" customFormat="1">
      <c r="A6" s="108"/>
      <c r="B6" s="108"/>
      <c r="C6" s="109"/>
      <c r="D6" s="110"/>
      <c r="E6" s="111"/>
      <c r="F6" s="111"/>
      <c r="G6" s="112"/>
      <c r="H6" s="113"/>
    </row>
    <row r="7" spans="1:8" ht="29.25" customHeight="1">
      <c r="A7" s="107"/>
      <c r="B7" s="107"/>
      <c r="C7" s="107"/>
      <c r="D7" s="114" t="s">
        <v>68</v>
      </c>
      <c r="E7" s="115"/>
      <c r="F7" s="115"/>
      <c r="G7" s="115"/>
      <c r="H7" s="107"/>
    </row>
    <row r="8" spans="1:8" ht="15.75">
      <c r="A8" s="107"/>
      <c r="B8" s="107"/>
      <c r="C8" s="107"/>
      <c r="D8" s="130"/>
      <c r="E8" s="115"/>
      <c r="F8" s="115"/>
      <c r="G8" s="115"/>
      <c r="H8" s="107"/>
    </row>
    <row r="9" spans="1:8" s="13" customFormat="1" ht="15.75">
      <c r="A9" s="116"/>
      <c r="B9" s="117"/>
      <c r="C9" s="118"/>
      <c r="D9" s="136" t="s">
        <v>72</v>
      </c>
      <c r="E9" s="136"/>
      <c r="F9" s="136"/>
      <c r="G9" s="136"/>
      <c r="H9" s="119"/>
    </row>
    <row r="10" spans="1:8" s="13" customFormat="1">
      <c r="A10" s="120"/>
      <c r="B10" s="120"/>
      <c r="C10" s="121"/>
      <c r="D10" s="122"/>
      <c r="E10" s="122"/>
      <c r="F10" s="122"/>
      <c r="G10" s="122"/>
      <c r="H10" s="123"/>
    </row>
    <row r="11" spans="1:8" s="47" customFormat="1" ht="192" customHeight="1">
      <c r="A11" s="124"/>
      <c r="B11" s="124"/>
      <c r="C11" s="125"/>
      <c r="D11" s="126" t="s">
        <v>73</v>
      </c>
      <c r="E11" s="126"/>
      <c r="F11" s="126"/>
      <c r="G11" s="124"/>
      <c r="H11" s="123"/>
    </row>
    <row r="12" spans="1:8" s="13" customFormat="1" ht="15.6" customHeight="1">
      <c r="A12" s="122"/>
      <c r="B12" s="122"/>
      <c r="C12" s="125"/>
      <c r="D12" s="127"/>
      <c r="E12" s="128" t="s">
        <v>3</v>
      </c>
      <c r="F12" s="129">
        <v>0</v>
      </c>
      <c r="G12" s="129">
        <v>0</v>
      </c>
      <c r="H12" s="129">
        <f>F12*G12</f>
        <v>0</v>
      </c>
    </row>
    <row r="13" spans="1:8" ht="13.5" thickBot="1">
      <c r="E13" s="138" t="s">
        <v>69</v>
      </c>
      <c r="F13" s="139"/>
      <c r="G13" s="140"/>
      <c r="H13" s="104">
        <f>SUM(H11:H12)</f>
        <v>0</v>
      </c>
    </row>
    <row r="14" spans="1:8" ht="13.5" thickBot="1">
      <c r="E14" s="141" t="s">
        <v>70</v>
      </c>
      <c r="F14" s="141"/>
      <c r="G14" s="142"/>
      <c r="H14" s="105">
        <f>H13*0.17</f>
        <v>0</v>
      </c>
    </row>
    <row r="15" spans="1:8" ht="13.5" thickBot="1">
      <c r="E15" s="143" t="s">
        <v>71</v>
      </c>
      <c r="F15" s="144"/>
      <c r="G15" s="145"/>
      <c r="H15" s="106">
        <f>SUM(H13:H14)</f>
        <v>0</v>
      </c>
    </row>
  </sheetData>
  <mergeCells count="5">
    <mergeCell ref="D9:G9"/>
    <mergeCell ref="A3:H3"/>
    <mergeCell ref="E13:G13"/>
    <mergeCell ref="E14:G14"/>
    <mergeCell ref="E15:G15"/>
  </mergeCells>
  <pageMargins left="0.7" right="0.7" top="0.75" bottom="0.75" header="0.3" footer="0.3"/>
  <pageSetup scale="85" orientation="portrait" r:id="rId1"/>
  <headerFooter>
    <oddHeader>&amp;C&amp;G</oddHeader>
    <oddFooter>&amp;L&amp;D&amp;C&amp;A&amp;RStrana &amp;P od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pripremni radovi</vt:lpstr>
      <vt:lpstr>1-Viasol Compact</vt:lpstr>
      <vt:lpstr>2-Viasol Compact color</vt:lpstr>
      <vt:lpstr>3-Viasol Deck 11a</vt:lpstr>
      <vt:lpstr>4-Viasol Deck 11b</vt:lpstr>
      <vt:lpstr>5-Viasol Deck OS 8</vt:lpstr>
      <vt:lpstr>9-Viasol Design QNV 1F-N3</vt:lpstr>
      <vt:lpstr>10-Viasol Elastic Urea</vt:lpstr>
      <vt:lpstr>19-Viasol Elastic vertical</vt:lpstr>
      <vt:lpstr>Viasol Perm</vt:lpstr>
    </vt:vector>
  </TitlesOfParts>
  <Company>PBO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Zeljko Petrovic</dc:creator>
  <cp:lastModifiedBy>Tenzo</cp:lastModifiedBy>
  <cp:lastPrinted>2018-02-21T15:03:25Z</cp:lastPrinted>
  <dcterms:created xsi:type="dcterms:W3CDTF">2006-02-20T15:53:58Z</dcterms:created>
  <dcterms:modified xsi:type="dcterms:W3CDTF">2018-10-05T07:22:32Z</dcterms:modified>
</cp:coreProperties>
</file>